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C_MC\Desktop\ESCRITORIO\"/>
    </mc:Choice>
  </mc:AlternateContent>
  <bookViews>
    <workbookView xWindow="0" yWindow="0" windowWidth="20460" windowHeight="7380"/>
  </bookViews>
  <sheets>
    <sheet name="Directorio Tiendas" sheetId="2" r:id="rId1"/>
    <sheet name="Directorio Tiendas (2)" sheetId="19" state="hidden" r:id="rId2"/>
    <sheet name="adm" sheetId="18" state="hidden" r:id="rId3"/>
    <sheet name="Hoja3" sheetId="16" state="hidden" r:id="rId4"/>
    <sheet name="GTES (3)" sheetId="15" state="hidden" r:id="rId5"/>
    <sheet name="GTES AD" sheetId="14" state="hidden" r:id="rId6"/>
    <sheet name="CATEG" sheetId="13" state="hidden" r:id="rId7"/>
    <sheet name="LIMA" sheetId="11" state="hidden" r:id="rId8"/>
    <sheet name="ZON-CATEG" sheetId="7" state="hidden" r:id="rId9"/>
    <sheet name="PROVINCIA" sheetId="10" state="hidden" r:id="rId10"/>
    <sheet name="Hoja1" sheetId="4" state="hidden" r:id="rId11"/>
    <sheet name="Hoja2" sheetId="5" state="hidden" r:id="rId12"/>
    <sheet name="GTES (2)" sheetId="9" state="hidden" r:id="rId13"/>
  </sheets>
  <definedNames>
    <definedName name="_xlnm._FilterDatabase" localSheetId="6" hidden="1">CATEG!$A$2:$C$14</definedName>
    <definedName name="_xlnm._FilterDatabase" localSheetId="0" hidden="1">'Directorio Tiendas'!$B$2:$F$65</definedName>
    <definedName name="_xlnm._FilterDatabase" localSheetId="1" hidden="1">'Directorio Tiendas (2)'!$C$2:$N$41</definedName>
    <definedName name="_xlnm._FilterDatabase" localSheetId="12" hidden="1">'GTES (2)'!$B$1:$G$64</definedName>
    <definedName name="_xlnm._FilterDatabase" localSheetId="4" hidden="1">'GTES (3)'!$B$2:$M$20</definedName>
    <definedName name="_xlnm._FilterDatabase" localSheetId="5" hidden="1">'GTES AD'!$B$1:$I$10</definedName>
    <definedName name="_xlnm._FilterDatabase" localSheetId="7" hidden="1">LIMA!$A$1:$G$9</definedName>
    <definedName name="_xlnm.Print_Area" localSheetId="6">CATEG!$A$2:$G$27</definedName>
    <definedName name="_xlnm.Print_Area" localSheetId="12">'GTES (2)'!$A$1:$G$63</definedName>
    <definedName name="_xlnm.Print_Area" localSheetId="5">'GTES AD'!$C$1:$H$14</definedName>
  </definedNames>
  <calcPr calcId="152511"/>
  <pivotCaches>
    <pivotCache cacheId="0" r:id="rId14"/>
  </pivotCaches>
</workbook>
</file>

<file path=xl/calcChain.xml><?xml version="1.0" encoding="utf-8"?>
<calcChain xmlns="http://schemas.openxmlformats.org/spreadsheetml/2006/main">
  <c r="B77" i="19" l="1"/>
  <c r="B76" i="19" s="1"/>
  <c r="A76" i="19"/>
  <c r="B75" i="19"/>
  <c r="A75" i="19"/>
  <c r="M50" i="19"/>
  <c r="M37" i="19"/>
  <c r="M29" i="19"/>
  <c r="A77" i="19" l="1"/>
  <c r="M64" i="19"/>
  <c r="B67" i="2"/>
  <c r="B69" i="2"/>
  <c r="B68" i="2" l="1"/>
  <c r="A51" i="15" l="1"/>
  <c r="A50" i="15"/>
  <c r="A52" i="15" l="1"/>
  <c r="A67" i="2"/>
  <c r="A68" i="2" l="1"/>
  <c r="A69" i="2" l="1"/>
  <c r="M16" i="19"/>
  <c r="M72" i="19"/>
</calcChain>
</file>

<file path=xl/sharedStrings.xml><?xml version="1.0" encoding="utf-8"?>
<sst xmlns="http://schemas.openxmlformats.org/spreadsheetml/2006/main" count="2585" uniqueCount="634">
  <si>
    <t>TIENDA</t>
  </si>
  <si>
    <t>GERENTE DE TDA</t>
  </si>
  <si>
    <t>RPC</t>
  </si>
  <si>
    <t>ANEXO</t>
  </si>
  <si>
    <t>-</t>
  </si>
  <si>
    <t>FIJO</t>
  </si>
  <si>
    <t>DIRECCION</t>
  </si>
  <si>
    <t>458-6826</t>
  </si>
  <si>
    <t>451-2818</t>
  </si>
  <si>
    <t>453-4300</t>
  </si>
  <si>
    <t>429-6699</t>
  </si>
  <si>
    <t>263-3153</t>
  </si>
  <si>
    <t>427-2005</t>
  </si>
  <si>
    <t>566-4850</t>
  </si>
  <si>
    <t>424-9565</t>
  </si>
  <si>
    <t>428-9817</t>
  </si>
  <si>
    <t>423-4367</t>
  </si>
  <si>
    <t>428-7774</t>
  </si>
  <si>
    <t>287-3419</t>
  </si>
  <si>
    <t>276-1928</t>
  </si>
  <si>
    <t>436-2833</t>
  </si>
  <si>
    <t>445-5843</t>
  </si>
  <si>
    <t>436-3283</t>
  </si>
  <si>
    <t>442-2880</t>
  </si>
  <si>
    <t>(065) - 231-133</t>
  </si>
  <si>
    <t>(073) - 519-193</t>
  </si>
  <si>
    <t>(043) - 344-309</t>
  </si>
  <si>
    <t>(044) - 206-163</t>
  </si>
  <si>
    <t>(073) - 310-387</t>
  </si>
  <si>
    <t>(074) - 227-435</t>
  </si>
  <si>
    <t>(076) - 364-325</t>
  </si>
  <si>
    <t>(044) - 608-135</t>
  </si>
  <si>
    <t>(053) - 484-451</t>
  </si>
  <si>
    <t xml:space="preserve">(084) - 245-303 </t>
  </si>
  <si>
    <t>(054)  - 612-788</t>
  </si>
  <si>
    <t>(056) - 227-739</t>
  </si>
  <si>
    <t>(064) - 203-284</t>
  </si>
  <si>
    <t>(054) - 200-501</t>
  </si>
  <si>
    <t>(052) - 412-094</t>
  </si>
  <si>
    <t>CORREO</t>
  </si>
  <si>
    <t>egchimu@el.com.pe</t>
  </si>
  <si>
    <t>ebellavista@el.com.pe</t>
  </si>
  <si>
    <t>emagdalena@el.com.pe</t>
  </si>
  <si>
    <t>emsanita@el.com.pe</t>
  </si>
  <si>
    <t>ejunion@el.com.pe</t>
  </si>
  <si>
    <t>esmiguel@el.com.pe</t>
  </si>
  <si>
    <t>ejmaria@el.com.pe</t>
  </si>
  <si>
    <t>eemancipacion@el.com.pe</t>
  </si>
  <si>
    <t>ebrena@el.com.pe</t>
  </si>
  <si>
    <t>eabancay@el.com.pe</t>
  </si>
  <si>
    <t>evsalvador@el.com.pe</t>
  </si>
  <si>
    <t>esjmiraflores@el.com.pe</t>
  </si>
  <si>
    <t>esborja@el.com.pe</t>
  </si>
  <si>
    <t>epolo@el.com.pe</t>
  </si>
  <si>
    <t>elarco@el.com.pe</t>
  </si>
  <si>
    <t>ejplaza@el.com.pe</t>
  </si>
  <si>
    <t>eiquitos@el.com.pe</t>
  </si>
  <si>
    <t>esullana@el.com.pe</t>
  </si>
  <si>
    <t>echimbote@el.com.pe</t>
  </si>
  <si>
    <t>epiura@el.com.pe</t>
  </si>
  <si>
    <t>echiclayo@el.com.pe</t>
  </si>
  <si>
    <t>ecajamarca@el.com.pe</t>
  </si>
  <si>
    <t>emtrujillo@el.com.pe</t>
  </si>
  <si>
    <t>eilo@el.com.pe</t>
  </si>
  <si>
    <t>ecusco@el.com.pe</t>
  </si>
  <si>
    <t>ehuancayo@el.com.pe</t>
  </si>
  <si>
    <t>earequipa@el.com.pe</t>
  </si>
  <si>
    <t>etacna@el.com.pe</t>
  </si>
  <si>
    <t>emarequipa@el.com.pe</t>
  </si>
  <si>
    <t>(056)  - 280-205</t>
  </si>
  <si>
    <t>echincha@el.com.pe</t>
  </si>
  <si>
    <t>EL GRAN CHIMU</t>
  </si>
  <si>
    <t>EL BELLAVISTA</t>
  </si>
  <si>
    <t>EL C.C. MINKA</t>
  </si>
  <si>
    <t>EL MAGDALENA - CASTILLA</t>
  </si>
  <si>
    <t>EL CALLAO</t>
  </si>
  <si>
    <t>EL SANTA ANITA</t>
  </si>
  <si>
    <t>EL JR. DE LA UNION</t>
  </si>
  <si>
    <t>EL SAN MIGUEL</t>
  </si>
  <si>
    <t>EL JESUS MARIA</t>
  </si>
  <si>
    <t>EL EMANCIPACION</t>
  </si>
  <si>
    <t>EL BREÑA</t>
  </si>
  <si>
    <t>EL ABANCAY</t>
  </si>
  <si>
    <t>EL V.EL SALVADOR</t>
  </si>
  <si>
    <t>EL SJ DE MIRAFLORES</t>
  </si>
  <si>
    <t>EL SAN BORJA</t>
  </si>
  <si>
    <t>EL C.C. EL POLO</t>
  </si>
  <si>
    <t>EL LARCO</t>
  </si>
  <si>
    <t>EL JOCKEY PLAZA</t>
  </si>
  <si>
    <t>EL BEGONIAS</t>
  </si>
  <si>
    <t>EL - ORIENTE IQUITOS</t>
  </si>
  <si>
    <t>EL SULLANA</t>
  </si>
  <si>
    <t>EL CHIMBOTE</t>
  </si>
  <si>
    <t>EL TRUJILLO</t>
  </si>
  <si>
    <t>EL PIURA</t>
  </si>
  <si>
    <t>EL CHICLAYO</t>
  </si>
  <si>
    <t>EL CAJAMARCA</t>
  </si>
  <si>
    <t>EL TRUJILLO MALL</t>
  </si>
  <si>
    <t>EL CHINCHA</t>
  </si>
  <si>
    <t>EL ILO</t>
  </si>
  <si>
    <t>EL CUSCO</t>
  </si>
  <si>
    <t>EL ICA</t>
  </si>
  <si>
    <t>EL HUANCAYO</t>
  </si>
  <si>
    <t>EL AREQUIPA</t>
  </si>
  <si>
    <t>EL TACNA</t>
  </si>
  <si>
    <t>EL AREQUIPA MALL</t>
  </si>
  <si>
    <t>EL ICA QUINDE</t>
  </si>
  <si>
    <t>eqica@el.com.pe</t>
  </si>
  <si>
    <t>EL PLZ NORTE</t>
  </si>
  <si>
    <t>epnorte@el.com.pe</t>
  </si>
  <si>
    <t>533-0525</t>
  </si>
  <si>
    <t>CATEGORIA</t>
  </si>
  <si>
    <t>EL HUARAZ</t>
  </si>
  <si>
    <t>(043) - 423-670</t>
  </si>
  <si>
    <t>JR. SOR MANUELA GIL NRO. 151 URB. SAN CARLOS (INTERIOR 223) CAJAMARCA CAJAMARCA CAJAMARCA</t>
  </si>
  <si>
    <t>AV. MARISCAL BENAVIDES NRO. 260 ICA CHINCHA CHINCHA ALTA</t>
  </si>
  <si>
    <t>ehuaraz@el.com.pe</t>
  </si>
  <si>
    <t>(056) - 623-125</t>
  </si>
  <si>
    <t>APERTURA</t>
  </si>
  <si>
    <t>DEPARTAMENTO</t>
  </si>
  <si>
    <t>AREQUIPA</t>
  </si>
  <si>
    <t>LIMA</t>
  </si>
  <si>
    <t>CALLAO</t>
  </si>
  <si>
    <t>CUSCO</t>
  </si>
  <si>
    <t>TACNA</t>
  </si>
  <si>
    <t>PIURA</t>
  </si>
  <si>
    <t>ICA</t>
  </si>
  <si>
    <t>LA LIBERTAD</t>
  </si>
  <si>
    <t>MOQUEGUA</t>
  </si>
  <si>
    <t>LAMBAYEQUE</t>
  </si>
  <si>
    <t>CAJAMARCA</t>
  </si>
  <si>
    <t>LORETO</t>
  </si>
  <si>
    <t>JUNÍN</t>
  </si>
  <si>
    <t>ÁNCASH</t>
  </si>
  <si>
    <t>HUANUCO</t>
  </si>
  <si>
    <t>(062) - 512-159</t>
  </si>
  <si>
    <t>EL AYACUCHO</t>
  </si>
  <si>
    <t>EL JULIACA</t>
  </si>
  <si>
    <t>ehuanuco@el.com.pe</t>
  </si>
  <si>
    <t>UCAYALI</t>
  </si>
  <si>
    <t>EL HUANUCO</t>
  </si>
  <si>
    <t>EL PIURA REAL</t>
  </si>
  <si>
    <t>AYACUCHO</t>
  </si>
  <si>
    <t>PUNO</t>
  </si>
  <si>
    <t>EL PUCALLPA</t>
  </si>
  <si>
    <t>P. V</t>
  </si>
  <si>
    <t>epucallpa@el.com.pe</t>
  </si>
  <si>
    <t>erpiura@el.com.pe</t>
  </si>
  <si>
    <t>erjuliaca@el.com.pe</t>
  </si>
  <si>
    <t xml:space="preserve"> AV. EMANCIP. NRO. 222 (NUMEROS 222-224) LIMA LIMA LIMA </t>
  </si>
  <si>
    <t xml:space="preserve"> AV. A.MARQUEZ NRO. 1348 LIMA LIMA JESUS MARIA </t>
  </si>
  <si>
    <t xml:space="preserve"> AV. SAENZ PEÑA NRO. 447 PROV. CONST. DEL CALLAO PROV. CONST. DEL CALLAO CALLAO </t>
  </si>
  <si>
    <t xml:space="preserve"> AV. ABANCAY NRO. 379 LIMA LIMA LIMA </t>
  </si>
  <si>
    <t xml:space="preserve"> AV. A.UGARTE NRO. 1234 (NUMEROS 1234-1236) LIMA LIMA BREÑA </t>
  </si>
  <si>
    <t xml:space="preserve"> AV. BEGONIAS NRO. 622 (NUMEROS 622-626) LIMA LIMA SAN ISIDRO  </t>
  </si>
  <si>
    <t xml:space="preserve"> JR. DE LA UNION NRO. 455 LIMA LIMA LIMA </t>
  </si>
  <si>
    <t xml:space="preserve"> AV. LARCO NRO. 620 LIMA LIMA MIRAFLORES  </t>
  </si>
  <si>
    <t xml:space="preserve"> CAL. MORELLI NRO. 121 INT. 125 LIMA LIMA SAN BORJA </t>
  </si>
  <si>
    <t xml:space="preserve"> AV. EL POLO NRO. 740 INT. 125 URB. EL POLO LIMA LIMA SANTIAGO DE SURCO </t>
  </si>
  <si>
    <t xml:space="preserve"> AV. JAVIER PRADO ESTE NRO. 4200 INT. 110A PLAZA CIELO LIMA LIMA SANTIAGO DE SURCO </t>
  </si>
  <si>
    <t xml:space="preserve"> JR. BOLIVAR NRO. 682 INT. 1-3 (NUMEROS 682-684) LA LIBERTAD TRUJILLO TRUJILLO </t>
  </si>
  <si>
    <t xml:space="preserve">CAL. MERCADERES NRO. 133 CERCADO (NUMERO 135) AREQUIPA AREQUIPA AREQUIPA </t>
  </si>
  <si>
    <t xml:space="preserve"> CAL. SAN JOSE NRO. 562 URB. CHICLAYO (568) LAMBAYEQUE CHICLAYO CHICLAYO </t>
  </si>
  <si>
    <t xml:space="preserve"> JR. CASTILLA NRO. 575 URB. MAGDALENA DEL MAR (ENTRE JR.CASTILLA Y BOLOGNSI 575,609) LIMA LIMA MAGDALENA DEL MAR </t>
  </si>
  <si>
    <t xml:space="preserve"> AV. ARGENTINA NRO. 3093 Z.I. CALLAO (LOCAL 15 PSJE 3 PABELLON 03) PROV. CONST. DEL CALLAO PROV. CONST. DEL CALLAO CALLAO </t>
  </si>
  <si>
    <t xml:space="preserve"> AV. LA MARINA CON UNIVERSITAR NRO. S/N INT. 063 (CC.CC.PLAZA SAN MIGUEL TDA 063-064) LIMA LIMA SAN MIGUEL </t>
  </si>
  <si>
    <t xml:space="preserve"> CAL. CUZCO NRO. 778A (TAMBIEN NUMERO 779-B,780) PIURA PIURA PIURA </t>
  </si>
  <si>
    <t xml:space="preserve"> AV. AMERICA OESTE NRO. 750 INT. 1111 URB. EL INGENIO (CENTRO COMERCIAL MALL PLAZA) LA LIBERTAD TRUJILLO TRUJILLO </t>
  </si>
  <si>
    <t xml:space="preserve"> CAL. REAL NRO. 630 (TAMBIEN N 632,634,636 .) JUNIN HUANCAYO HUANCAYO </t>
  </si>
  <si>
    <t xml:space="preserve"> CAL. AYACUCHO NRO. 248 CUSCO CUSCO CUSCO </t>
  </si>
  <si>
    <t xml:space="preserve"> AV. SAN MARTIN Y AYABACA NRO. SN (INT.224,226,228 CRUCE.AV C.C PLZA DE SOL) ICA ICA ICA </t>
  </si>
  <si>
    <t xml:space="preserve"> AV. OSCAR R. BENAVIDES NRO. 3866 URB. EL AGUILAR (INT.B-1023-B-1025C.C MALL AVENTURA PLAZA) PROV. CONST. DEL CALLAO PROV. CONST. DEL CALLAO BELLAVISTA </t>
  </si>
  <si>
    <t xml:space="preserve"> AV. SAN JUAN NRO. 1080 URB. SAN JUAN DE MIRAFLORES LIMA LIMA SAN JUAN DE MIRAFLORES </t>
  </si>
  <si>
    <t xml:space="preserve"> AV. SAN MARTIN NRO. 283 TACNA TACNA TACNA </t>
  </si>
  <si>
    <t xml:space="preserve"> AV. GRAN CHIMU NRO. 482 URB. ZARATE (482-484) LIMA LIMA SAN JUAN DE LURIGANCHO  </t>
  </si>
  <si>
    <t xml:space="preserve">AV. PARDO NRO. 320 CASCO URBANO CENTRAL (NUEMROS 320 - 324) ANCASH SANTA CHIMBOTE </t>
  </si>
  <si>
    <t xml:space="preserve"> CAL. SAN MARTIN NRO. 879 (1 CUADRA BANCO CONTINENTAL) PIURA SULLANA SULLANA </t>
  </si>
  <si>
    <t xml:space="preserve"> MZA. H LOTE. 8 GRU. RESIDENCIAL 15,SECTOR 2DO LIMA LIMA VILLA EL SALVADOR </t>
  </si>
  <si>
    <t xml:space="preserve"> AV. PORONGOCHE NRO. 500 (A-2004,A-2006,A-2008 Y A-2010) AREQUIPA AREQUIPA PAUCARPATA </t>
  </si>
  <si>
    <t xml:space="preserve"> JR. MOQUEGUA NRO. 725 (JR. MOQUEGUA 725-1) MOQUEGUA ILO ILO </t>
  </si>
  <si>
    <t xml:space="preserve"> AV. CARRETERA CENTRAL NRO. 111 (TDA. B1031 -B1033 Y B1035) LIMA LIMA SANTA ANITA </t>
  </si>
  <si>
    <t xml:space="preserve"> AV. ALFREDO MENDIOLA NRO. 1400 INT. S147 (S149,151.153) LIMA LIMA INDEPENDENCIA  </t>
  </si>
  <si>
    <t xml:space="preserve"> AV. LOS MAESTROS NRO. 206 INT. 110- FND. SAN JOSE (INT. 110-112-114 Y 116 KM. 303 - 304) ICA ICA ICA  </t>
  </si>
  <si>
    <t xml:space="preserve"> AV. TORIBIO LUZURIAGA NRO. 864 (--) ANCASH HUARAZ HUARAZ </t>
  </si>
  <si>
    <t xml:space="preserve"> JR. 9 DE DICIEMBRE 382 - NRO. 386 AYACUCHO HUAMANGA AYACUCHO </t>
  </si>
  <si>
    <t xml:space="preserve"> JR. GENERAL PRADO NRO. 826 HUANUCO HUANUCO HUANUCO  </t>
  </si>
  <si>
    <t xml:space="preserve"> JR. TARAPACA NRO. 697 UCAYALI CORONEL PORTILLO CALLERIA </t>
  </si>
  <si>
    <t xml:space="preserve"> JR. PROSPERO NRO. 930 LORETO - MAYNAS - IQUITOS </t>
  </si>
  <si>
    <t>(051) - 321-026</t>
  </si>
  <si>
    <t>(061) - 573-846</t>
  </si>
  <si>
    <t>(073) - 324-252</t>
  </si>
  <si>
    <t>AV. SANCHEZ CERRO INT. 144 LOTE. 234 (SUB LOTE 234 - 239A) PIURA PIURA PIURA</t>
  </si>
  <si>
    <t>JR. TUMBES NRO. 391 INT. 157 (C.C. REAL PZA JULIACA LC 159,161,163) PUNO SAN ROMAN JULIACA</t>
  </si>
  <si>
    <t>GARCIA VILLAVICENCIO, JOHN PAUL</t>
  </si>
  <si>
    <t>CRISTOBAL CORDOVA, GUILLERMO PAUL</t>
  </si>
  <si>
    <t>FARRO SANTAMARIA, EWARD HAROLD</t>
  </si>
  <si>
    <t>eayacucho@el.com.pe</t>
  </si>
  <si>
    <t>EL OSCAR DE LA RENTA JP</t>
  </si>
  <si>
    <t>PUICON PALACIOS, CESAR HERNAN</t>
  </si>
  <si>
    <t>AV. ALFREDO MENDIOLA NRO. 3698 INT. 80 (AV INDUSTRIAL 3513-3515-3517, L80-L81) LIMA LIMA INDEPENDENCIA</t>
  </si>
  <si>
    <t>EL CHICLAYO REAL</t>
  </si>
  <si>
    <t>CAL. MARISCAL ANDRES A.CACERES NRO. 222 INT. 174 (LOCAL 174-175) LAMBAYEQUE CHICLAYO CHICLAYO</t>
  </si>
  <si>
    <t>erchiclayo@el.com.pe</t>
  </si>
  <si>
    <t>647-3817</t>
  </si>
  <si>
    <t>(066) - 527-886</t>
  </si>
  <si>
    <t>(074) - 326-204</t>
  </si>
  <si>
    <t>HORNA SURCO, JOSE LUIS</t>
  </si>
  <si>
    <t>CHIRINOS SAAVEDRA, ERWIN DANIEL</t>
  </si>
  <si>
    <t>emgplaza@el.com.pe</t>
  </si>
  <si>
    <t>TASAYCO PEREZ, GUISELLA</t>
  </si>
  <si>
    <t>EL MEGAPLAZA 2</t>
  </si>
  <si>
    <t>ADAMS LINCE</t>
  </si>
  <si>
    <t>ADAMS JESUS MARIA</t>
  </si>
  <si>
    <t>ADAMS ABANCAY</t>
  </si>
  <si>
    <t>ADAMS LARCO</t>
  </si>
  <si>
    <t>ADAMS BEGONIAS</t>
  </si>
  <si>
    <t>ADAMS UNION CUADRA 7</t>
  </si>
  <si>
    <t>ADAMS MEGA PLAZA</t>
  </si>
  <si>
    <t>ADAMS SAN MARTIN MUJER</t>
  </si>
  <si>
    <t>ADAMS C.C. PLAZA LIMA SUR</t>
  </si>
  <si>
    <t>ADAMS OPORTUNIDADES</t>
  </si>
  <si>
    <t>ADAMS BELLAVISTA MUJER</t>
  </si>
  <si>
    <t>MIXTA CHICLAYO</t>
  </si>
  <si>
    <t>EL REAL PRO</t>
  </si>
  <si>
    <t>AV. ALFREDO MENDIOLA NRO. 7042 DPTO. L101 URB. SANTA LUZMILA (CENTRO COMERCIAL REAL PZA. PRO) LIMA LIMA SAN MARTIN DE PORRES</t>
  </si>
  <si>
    <t>EL CENTRO CIVICO</t>
  </si>
  <si>
    <t>ESPIRITU ROSALES, LUIS JOSE</t>
  </si>
  <si>
    <t>VILLEGAS PITA, JUAN</t>
  </si>
  <si>
    <t>EL REAL CUSCO</t>
  </si>
  <si>
    <t>ercusco@el.com.pe</t>
  </si>
  <si>
    <t>AV. DE LA CULTURA NRO. SN INT. L221 LOTE. A-2 (C.C. REAL PLAZA CUZCO. LC-221) CUSCO CUSCO CUSCO</t>
  </si>
  <si>
    <t>DEZA LOVERA, LESTER</t>
  </si>
  <si>
    <t>BRUNO MACALUPU, ELMER</t>
  </si>
  <si>
    <t xml:space="preserve">(084) - 243-833 </t>
  </si>
  <si>
    <t>TAPIA MARTINEZ, RAFAEL FRANKLIN</t>
  </si>
  <si>
    <t>ARQUE COTRADO, MARILU</t>
  </si>
  <si>
    <t>537-0723</t>
  </si>
  <si>
    <t>HUAMAN BRIONES, ALCIDES</t>
  </si>
  <si>
    <t>HUANCA CHECCA, ROSA ELIZABETH</t>
  </si>
  <si>
    <t>485-0804</t>
  </si>
  <si>
    <t>523-9607</t>
  </si>
  <si>
    <t>ORTIZ PELAEZ, CRISTIAN ELMER</t>
  </si>
  <si>
    <t>EL ARAUCO</t>
  </si>
  <si>
    <t>AV. ELMER FAUCETT NRO. 3443 INT. 202 (CALLE CORPAC 142-NIVEL 2 LOCAL 202 Y 204) PROV. CONST. DEL CALLAO PROV. CONST. DEL CALLAO CALLAO</t>
  </si>
  <si>
    <t>earauco@el.com.pe</t>
  </si>
  <si>
    <t>ROA INFANTES, CARMEN LILIANA</t>
  </si>
  <si>
    <t>CHIANG ALMORA, DENNIS ENRIQUE LAUERANO</t>
  </si>
  <si>
    <t>CISNEROS URDAY, ERNESTO HERNAN</t>
  </si>
  <si>
    <t>ROJAS ZAMORA, JUAN ORLANDO</t>
  </si>
  <si>
    <t>ALMORA LEGUA, HECTOR AUGUSTO</t>
  </si>
  <si>
    <t>CABRERA LOAYZA, WALTER</t>
  </si>
  <si>
    <t>MEDINA SALDAÑA, FERMIN</t>
  </si>
  <si>
    <t>LLATAS PEREZ, LUIS ALBERTO</t>
  </si>
  <si>
    <t>BARRANTES PEREZ, DARIO</t>
  </si>
  <si>
    <t>PAUCARA PACHA, FERNANDO</t>
  </si>
  <si>
    <t>EL TUMBES</t>
  </si>
  <si>
    <t>TUMBES</t>
  </si>
  <si>
    <t>FLORES PAMPAS, KELLY</t>
  </si>
  <si>
    <t>CHANDUN PIÑA, LUIS FELIPE</t>
  </si>
  <si>
    <t>PASEO LOS LIBERTADORES NRO. 260 (ANTES CALLE BOLIVAR 225-226 TUMBES) TUMBES TUMBES TUMBES</t>
  </si>
  <si>
    <t>etumbes@el.com.pe</t>
  </si>
  <si>
    <t>AEREO</t>
  </si>
  <si>
    <t>TERRESTRE</t>
  </si>
  <si>
    <t>X</t>
  </si>
  <si>
    <t>llopez@el.com.pe</t>
  </si>
  <si>
    <t>594-2063</t>
  </si>
  <si>
    <t>CASTILLO SANDOVAL, JAVIER</t>
  </si>
  <si>
    <t>GV</t>
  </si>
  <si>
    <t>PROVINCIA SUR</t>
  </si>
  <si>
    <t>PROVINCIA NORTE</t>
  </si>
  <si>
    <t>CENTRO</t>
  </si>
  <si>
    <t>LIMA SUR</t>
  </si>
  <si>
    <t>LIMA NORTE</t>
  </si>
  <si>
    <t>DEZA LOVERA. LESTER</t>
  </si>
  <si>
    <t>SULLCA LUJAN, SUMNER</t>
  </si>
  <si>
    <t>CISNEROS URDAY, ERNESTO</t>
  </si>
  <si>
    <t>ACEVEDO PINZAS, HENRY</t>
  </si>
  <si>
    <t>GANOZA LOPEZ, HUMBERTO</t>
  </si>
  <si>
    <t>HORNA SURCO, JOSE</t>
  </si>
  <si>
    <t>ORTIZ PELAEZ, CRISTIAN</t>
  </si>
  <si>
    <t>TATAJE SALAZAR, ALEXIS</t>
  </si>
  <si>
    <t>LLATAS PEREZ, LUIS</t>
  </si>
  <si>
    <t>ZUÑIGA GARCIA, CARLOS</t>
  </si>
  <si>
    <t>CHIRINOS SAAVEDRA, DANIEL</t>
  </si>
  <si>
    <t>LUNA ARIZACA, YAQUELI</t>
  </si>
  <si>
    <t>FLORES PINTO, LIZETH</t>
  </si>
  <si>
    <t>LECARNAQUE ZAVALA, MARCO</t>
  </si>
  <si>
    <t>KARATE</t>
  </si>
  <si>
    <t>KUN FU</t>
  </si>
  <si>
    <t>TAEKWONDO</t>
  </si>
  <si>
    <t>MUAY THAI</t>
  </si>
  <si>
    <t>SOTA MAMANI, ROXANA</t>
  </si>
  <si>
    <t>LIMA SUR - NORTE</t>
  </si>
  <si>
    <t>LIMA ESTE - OESTE</t>
  </si>
  <si>
    <t>LIMA PERIFERIA Y SUR CHICO</t>
  </si>
  <si>
    <t>PROVINCIA CENTRO</t>
  </si>
  <si>
    <t>LIMA SUR NORTE</t>
  </si>
  <si>
    <t>LIMA ESTE OESTE</t>
  </si>
  <si>
    <t>ESPIRITU ROSALES, JOSE LUIS</t>
  </si>
  <si>
    <t>ROJAS BARRETO, ALEJANDRO RENÁN</t>
  </si>
  <si>
    <t>VILLAR SANCHEZ, RICARDO MANUEL</t>
  </si>
  <si>
    <t>MARENGO FLORES, HECTOR JAVIER</t>
  </si>
  <si>
    <t>MUÑOZ RAMIREZ, JHONNY DANIEL</t>
  </si>
  <si>
    <t>GAMBOA MONTOYA, MALENE DORIS</t>
  </si>
  <si>
    <t>HUARANGA DIAZ, RITA CLEOFE</t>
  </si>
  <si>
    <t>PROVINCIAS CENTRO</t>
  </si>
  <si>
    <t>PROVINCIAS NORTE</t>
  </si>
  <si>
    <t>PROVINCIAS SUR</t>
  </si>
  <si>
    <t>1742 - 
1764</t>
  </si>
  <si>
    <t>RABATTA PENDOLA, ALEJANDRO FERMIN</t>
  </si>
  <si>
    <t>MALDONADO MARTINEZ, EMILIO MARTIN</t>
  </si>
  <si>
    <t>CASTILLO GUIVAR, JUAN JOSÉ</t>
  </si>
  <si>
    <t>BARRAGA HURTADO, JOSÉ CARLOS</t>
  </si>
  <si>
    <t>MANTILLA BARRANTES, MARICHELY ROSA</t>
  </si>
  <si>
    <t>VIGO LEON, HERMES JOEL</t>
  </si>
  <si>
    <t>PUSE ARROYO, PEDRO GUSTAVO</t>
  </si>
  <si>
    <t>HUAPAYA GUTIERREZ, LUIS MARTIN</t>
  </si>
  <si>
    <t>QUIJAITE ALFARO, ROLANDO ALFONSO</t>
  </si>
  <si>
    <t>DIAZ PEREZ, JOSE HUGO</t>
  </si>
  <si>
    <t>CHIRA SOTIL, ALEXANDRO HUGO</t>
  </si>
  <si>
    <t>GARCIA SAMANIEGO, ALEXANDER CRISOLOGO</t>
  </si>
  <si>
    <t>EL PIURA CENTRO</t>
  </si>
  <si>
    <t>GONZALES YCOCHEA, IVON GIOVANNA</t>
  </si>
  <si>
    <t>MEDINA GOICOCHEA, ALEX MIGUEL</t>
  </si>
  <si>
    <t>PAUCAR SANCHEZ, MARCO ANTONIO</t>
  </si>
  <si>
    <t>CHOQUE QUISPE, ROLANDO</t>
  </si>
  <si>
    <t>NEIRA QUEIROLO, EDUARDO ALFREDO</t>
  </si>
  <si>
    <t>ARQUE COTRADO, MARILÚ</t>
  </si>
  <si>
    <t>ESPIRITU ROSALES, LUIS JOSÉ</t>
  </si>
  <si>
    <t>JR. CUZCO NRO. 768 (ESQUINA JR CUZCO CON HUANCAVELICA)PIURA - PIURA - PIURA</t>
  </si>
  <si>
    <t>VELASQUEZ LEMA, CESAR AUGUSTO</t>
  </si>
  <si>
    <t>ACEVEDO PINZAS, HENRY ANDRES</t>
  </si>
  <si>
    <t>ORDINOLA ESTEVES, PERCY WILLIAM</t>
  </si>
  <si>
    <t>SALAZAR RIOS, JHAN CARLOS</t>
  </si>
  <si>
    <t>CHIRA SOTIL, ALEXANDER HUGO</t>
  </si>
  <si>
    <t>CANELO SILVA, JULIO GUILLERMO</t>
  </si>
  <si>
    <t>RAMOS HUARANGA, EBER MANUEL</t>
  </si>
  <si>
    <t>FLORES PINTO, LIZETH NOEMI</t>
  </si>
  <si>
    <t>ROJAS YAURI, MANEEX</t>
  </si>
  <si>
    <t>EL IQUITOS</t>
  </si>
  <si>
    <t>QUIROZ CERCADO, MANUEL ALEJANDRO</t>
  </si>
  <si>
    <t>LIMA ORIENTE</t>
  </si>
  <si>
    <t>MALONE VALDIVIA. JOSÉ ANTONIO</t>
  </si>
  <si>
    <t>ROJAS BARRETO, ALEJANDRO RENAN</t>
  </si>
  <si>
    <t>BARRAJA HURTADO, JOSE CARLOS</t>
  </si>
  <si>
    <t>TATAJE SALAZAR, ALEXIS FELIPE</t>
  </si>
  <si>
    <t>MEDINA MAMANI, JANINA ESTEFANI</t>
  </si>
  <si>
    <t>VALVERDE FLORES, LUIS MANUEL</t>
  </si>
  <si>
    <t>MENDOZA LA CHIRA, MIGUEL JESUS GILMAR</t>
  </si>
  <si>
    <t>CHAVEZ GOMEZ, SHARIN PAOLA GISELA</t>
  </si>
  <si>
    <t>VEGA PEDROSO, NEFTALIN</t>
  </si>
  <si>
    <t>DEL CASTILLO TANGOA, DANY LUZ</t>
  </si>
  <si>
    <t>IWASAKI SIANCAS, JAVIER EDUARDO</t>
  </si>
  <si>
    <t>RAMOS VERAMENDI, JENNY ELENA</t>
  </si>
  <si>
    <t>NANCY SAGASTEGUI</t>
  </si>
  <si>
    <t>jmalone@el.com.pe</t>
  </si>
  <si>
    <t>MANUEL BENITES</t>
  </si>
  <si>
    <t>ARTURO VIVANCO</t>
  </si>
  <si>
    <t>eneira@el.com.pe</t>
  </si>
  <si>
    <t>ANYOSA ORE, WALTER EDSON LUIS</t>
  </si>
  <si>
    <t>MURILLO ARANIBAR, CLAUDIA</t>
  </si>
  <si>
    <t>PERIFERICA</t>
  </si>
  <si>
    <t>LIMA CENTRO</t>
  </si>
  <si>
    <t>HARANGA DIAZ, RITA CLEOFE</t>
  </si>
  <si>
    <t>CHACALIAZA RAVINES, CARLOS FERNANDO</t>
  </si>
  <si>
    <t>ZETA VILELA, TERESA ERNESTINA</t>
  </si>
  <si>
    <t>WALSTROHM ALFARO, MARK HELDRICK</t>
  </si>
  <si>
    <t>CASTILLO ORTIZ, CLETO</t>
  </si>
  <si>
    <t>CASTILLO GUIVAR, JUAN JOSE</t>
  </si>
  <si>
    <t>CASANUEVA RODRIGUEZ, RICARDO ANTONIO</t>
  </si>
  <si>
    <t>BEDOYA JIMENEZ, JORGE ENRIQUE</t>
  </si>
  <si>
    <t>ACEVEDO PINZAS, HENRRY ANDRES</t>
  </si>
  <si>
    <t>EL TRUJILLO CENTRO</t>
  </si>
  <si>
    <t>CAL. PIZARRO NRO. 519 LA LIBERTAD TRUJILLO TRUJILLO</t>
  </si>
  <si>
    <t>EL HUACHO</t>
  </si>
  <si>
    <t>CAL. SAENZ PEÑA NRO. 247 LOTE. 1 LIMA HUAURA HUACHO</t>
  </si>
  <si>
    <t>ehuacho@el.com.pe</t>
  </si>
  <si>
    <t>RENGIFO ACOSTA, JORGE LUIS</t>
  </si>
  <si>
    <t>CHAMPIONS LEAGUE</t>
  </si>
  <si>
    <t>EURO LEAGUE</t>
  </si>
  <si>
    <t>COPA LIBERTADORES</t>
  </si>
  <si>
    <t>COPA SUDAMERICANA</t>
  </si>
  <si>
    <t>VALDERRAMA BOTONERO, LUIS ALBERTO</t>
  </si>
  <si>
    <t>REYES BENITES, JULIO CESAR</t>
  </si>
  <si>
    <t>FONSECA OBANDO, JORGE EDUARDO</t>
  </si>
  <si>
    <t>RAMOS FLORES, DENNISE KATERYN</t>
  </si>
  <si>
    <t>SILVANO ACHO, ROSIL</t>
  </si>
  <si>
    <t>SUCLUPE BARRETO, MAXIMO JULIO</t>
  </si>
  <si>
    <t>etrujilloc@el.com.pe</t>
  </si>
  <si>
    <t>LIMA IQUITOS</t>
  </si>
  <si>
    <t>SGC</t>
  </si>
  <si>
    <t>ADAMS</t>
  </si>
  <si>
    <t>CORONEL LATORRE, JOSE MARCOS</t>
  </si>
  <si>
    <t>471-3618</t>
  </si>
  <si>
    <t xml:space="preserve">AV. IGNACIO MERINO NRO. 2198 LIMA LIMA LINCE </t>
  </si>
  <si>
    <t>alince@adams.com.pe</t>
  </si>
  <si>
    <t>HUAMAN FLORES, LUIS FELIPE</t>
  </si>
  <si>
    <t>425-0175</t>
  </si>
  <si>
    <t>AV. ARNALDO MARQUEZ NRO. 1384 LIMA LIMA JESUS MARIA</t>
  </si>
  <si>
    <t>ajmaria@adams.com.pe</t>
  </si>
  <si>
    <t>NEYRA GALARZA, YAJHAIRA</t>
  </si>
  <si>
    <t>427-2779</t>
  </si>
  <si>
    <t xml:space="preserve">AV. ABANCAY NRO. 365 LIMA LIMA LIMA  </t>
  </si>
  <si>
    <t>aabancay@adams.com.pe</t>
  </si>
  <si>
    <t>ROJAS LOZADA ADDERLY</t>
  </si>
  <si>
    <t>444-1189</t>
  </si>
  <si>
    <t xml:space="preserve">AV. LARCO NRO. 616 LIMA LIMA MIRAFLORES  </t>
  </si>
  <si>
    <t>alarco@adams.com.pe</t>
  </si>
  <si>
    <t>PAICO OSTOS, ESTEFANY</t>
  </si>
  <si>
    <t>426-5423</t>
  </si>
  <si>
    <t xml:space="preserve">JR. DE LA UNION NRO. 857 LIMA LIMA LIMA  </t>
  </si>
  <si>
    <t>asmartin@adams.com.pe</t>
  </si>
  <si>
    <t>ADAMS PLAZA LIMA SUR</t>
  </si>
  <si>
    <t>DURAN MAURICIO LISBETH</t>
  </si>
  <si>
    <t>251-9712</t>
  </si>
  <si>
    <t xml:space="preserve">PRL. PASEO DE LA REPUBLICA NRO. S N INT. 132 URB. MATELLINI (TDA.134) LIMA LIMA CHORRILLOS  </t>
  </si>
  <si>
    <t>achorrillos@adams.com.pe</t>
  </si>
  <si>
    <t>VERA RODRIGUEZ, MILLER</t>
  </si>
  <si>
    <t>252-1333</t>
  </si>
  <si>
    <t xml:space="preserve">AV. EL SOL NRO. 1175 URB. LA CAMPIÑA LIMA LIMA CHORRILLOS </t>
  </si>
  <si>
    <t>aoportunidades@adams.com.pe</t>
  </si>
  <si>
    <t>CUBAS VALDIVIEZO, ROGER</t>
  </si>
  <si>
    <t>521-6694</t>
  </si>
  <si>
    <t xml:space="preserve">AV. ALFREDO MENDIOLA NRO. 3698 INT. 35 C COMERC MEGA PLAZA LIMA LIMA INDEPENDENCIA  </t>
  </si>
  <si>
    <t>amplaza@adams.com.pe</t>
  </si>
  <si>
    <t>SANDOVAL VILLARREAL, DANNY</t>
  </si>
  <si>
    <t>451-2671</t>
  </si>
  <si>
    <t xml:space="preserve">AV. OSCAR R. BENAVIDES NRO. 3866 INT. 1017 DPTO. B URB. EL AGUILA (TDA B1017 B1019 B1021MALL AVENTURA PLAZA) PROV. CONST. DEL CALLAO PROV. CONST. DEL CALLAO BELLAVISTA  </t>
  </si>
  <si>
    <t>abellavista@adams.com.pe</t>
  </si>
  <si>
    <t>ADAMS CHICLAYO</t>
  </si>
  <si>
    <t>ACOSTA RAMIREZ, WILLIAM</t>
  </si>
  <si>
    <t>(074) - 237-574</t>
  </si>
  <si>
    <t xml:space="preserve">CAL. SAN JOSE NRO. 427 LAMBAYEQUE CHICLAYO CHICLAYO  </t>
  </si>
  <si>
    <t>ADAMS PLAZA NORTE</t>
  </si>
  <si>
    <t>ALVARADO HAUYON, GIANCARLO</t>
  </si>
  <si>
    <t>AV. ALFREDO MENDIOLA NRO 1400 DISTRITO INDEPENDENCIA - PRIMER NIVEL DE LA GALERÍA DEL CENTRO COMERCIAL PLAZA NORTE N-137 A-B</t>
  </si>
  <si>
    <t>apnorte@adams.com.pe</t>
  </si>
  <si>
    <t>ADAMS GRAN CHIMU</t>
  </si>
  <si>
    <t>OYOLA ARMAS, EDUARDO</t>
  </si>
  <si>
    <t>458-3148</t>
  </si>
  <si>
    <t>AV. GRAN CHIMU 707  - URB. ZARATE  - SAN JUAN DE LURIGANCHO</t>
  </si>
  <si>
    <t>agchimu@adams.com.pe</t>
  </si>
  <si>
    <t>ADAMS CENTRAL</t>
  </si>
  <si>
    <t>CENTRAL</t>
  </si>
  <si>
    <t>GERENCIA GENERAL</t>
  </si>
  <si>
    <t>CARLOS LARA CERNA</t>
  </si>
  <si>
    <t>clara@adams.com.pe</t>
  </si>
  <si>
    <t>CONTROL DE GASTO Y PPTO</t>
  </si>
  <si>
    <t>FREDY SERVAN CHAVEZ</t>
  </si>
  <si>
    <t>fservan@adams.com.pe</t>
  </si>
  <si>
    <t>ADMINISTRACION DE VENTAS</t>
  </si>
  <si>
    <t>MONICA VERASTEGUI ZAPATA</t>
  </si>
  <si>
    <t>mverastegui@adams.com.pe</t>
  </si>
  <si>
    <t>VENDEDORA INSTITUCIONAL</t>
  </si>
  <si>
    <t>MARIASELA CORRALES CARMELINO</t>
  </si>
  <si>
    <t>mcorrales@adams.com.pe</t>
  </si>
  <si>
    <t>JEFE DE PRODUCTO</t>
  </si>
  <si>
    <t>MICHAEL LOVON DIAZ</t>
  </si>
  <si>
    <t>mlovon@adams.com.pe</t>
  </si>
  <si>
    <t>ANALISTA DE PRODUCTO</t>
  </si>
  <si>
    <t>AGUSTIN DEL MAS CARHUAYO</t>
  </si>
  <si>
    <t>adelmas@adams.com.pe</t>
  </si>
  <si>
    <t>ASISTENTE DE PRODUCTO</t>
  </si>
  <si>
    <t>LUIIS GARCIA RAMOS</t>
  </si>
  <si>
    <t>lgarcia@adams.com.pe</t>
  </si>
  <si>
    <t>GERENTE ZONAL</t>
  </si>
  <si>
    <t>SANDRA MANRIQUE ACEVEDO</t>
  </si>
  <si>
    <t>smanrique@adams.com.pe</t>
  </si>
  <si>
    <t>AMBROSIO ESTEBAN, MARCO ANTONIO</t>
  </si>
  <si>
    <t>MORALES RAMIREZ, EDWARD</t>
  </si>
  <si>
    <r>
      <t>MTS</t>
    </r>
    <r>
      <rPr>
        <b/>
        <vertAlign val="superscript"/>
        <sz val="9"/>
        <color theme="8" tint="0.59999389629810485"/>
        <rFont val="Liberation Sans Narrow"/>
        <family val="2"/>
      </rPr>
      <t>2</t>
    </r>
  </si>
  <si>
    <t>ENRIQUEZ QUISPE, JOSE JHEFERSON</t>
  </si>
  <si>
    <t>BARRAGA HURTADO, JOSE CARLOS</t>
  </si>
  <si>
    <t>tiendas lima</t>
  </si>
  <si>
    <t>tiendas provincia</t>
  </si>
  <si>
    <t>COLLANTES ARMAS, LEANDRA ELIZABETH</t>
  </si>
  <si>
    <t>VILCAPUMA OCHOA, STEFFI IVANICEVIC</t>
  </si>
  <si>
    <t>CONSUELO ROMERO</t>
  </si>
  <si>
    <t>PERICHE ZAPATA, MARTIN GASTON</t>
  </si>
  <si>
    <t>BEJARANO CALDERON, IRIS</t>
  </si>
  <si>
    <t>MENDOZA PRADA, JOSE LUIS</t>
  </si>
  <si>
    <t>CAMONES BENITES, JUAN MARTIN</t>
  </si>
  <si>
    <t>VASQUEZ LOPEZ, JORDY WILMER</t>
  </si>
  <si>
    <t xml:space="preserve"> CAL. LIMA NRO. 255 - 261 ICA ICA ICA</t>
  </si>
  <si>
    <t>EL ICA CENTRO</t>
  </si>
  <si>
    <t>eicacentro@el.com.pe</t>
  </si>
  <si>
    <t xml:space="preserve">AV. CARRETERA CENTRAL NRO. 111 (TDA. C2001 -B2007 Y B2009) LIMA LIMA SANTA ANITA </t>
  </si>
  <si>
    <t>EL SANTA ANITA 2</t>
  </si>
  <si>
    <t>LOPEZ MEZA, LUIS ALEJANDRO</t>
  </si>
  <si>
    <t>ACUÑA ZEGARRA JEM CARMEN</t>
  </si>
  <si>
    <t>PASCUAL CONTRERAS THAYRIS PAULET</t>
  </si>
  <si>
    <t>mpayet@el.com.pe</t>
  </si>
  <si>
    <t>TOTAL</t>
  </si>
  <si>
    <t>VALDIVIA CHOQUE, YENNI MELISSA</t>
  </si>
  <si>
    <t>PAUCAR SANCHEZ MARCO ANTONIO</t>
  </si>
  <si>
    <t>DEL CASTILLO TANGOA DANY LUZ</t>
  </si>
  <si>
    <t>TABOADA SOTOMAYOR JORGE ARMANDO</t>
  </si>
  <si>
    <t>VIVAS REYNOSO GERSON ALEXSANDER</t>
  </si>
  <si>
    <t>MONTAÑE CASAS JEANETTE LIDIA</t>
  </si>
  <si>
    <t>URRIETA ULLOA JESUS RAMON</t>
  </si>
  <si>
    <t>MUÑOZ RAMIREZ JHONNY DANIEL</t>
  </si>
  <si>
    <t>MALLQUI INCA YOHN WILLIAM</t>
  </si>
  <si>
    <t>SUCLUPE BARRETO MAXIMO JULIO</t>
  </si>
  <si>
    <t>BEDOYA JIMENEZ JORGE ENRIQUE</t>
  </si>
  <si>
    <t>MAGALLANES GUTIERREZ DAISY GIULIANA</t>
  </si>
  <si>
    <t>TORRES LABRIN LUIS GUILLERMO</t>
  </si>
  <si>
    <t>PUSE ARROYO PEDRO GUSTAVO</t>
  </si>
  <si>
    <t>FERREYRA UCEDA FRANK JHONATTAN</t>
  </si>
  <si>
    <t>PAREDES MORAN JOSE ALEXANDER</t>
  </si>
  <si>
    <t>MAQUERA AYALA DANITZA ALEJANDRA</t>
  </si>
  <si>
    <t>FLORES CHALLCO EMERSON MORONI</t>
  </si>
  <si>
    <t>TERREL POMACHAGUA ANTHONY JORDY</t>
  </si>
  <si>
    <t>GANOZA LOPEZ HUMBERTO MANUEL</t>
  </si>
  <si>
    <t>DIAZ PEREZ JOSE HUGO</t>
  </si>
  <si>
    <t>NIEBUHR KAKIUCHI JULIO CESAR</t>
  </si>
  <si>
    <t>ORDINOLA ESTEVES PERCY WILLIAM  </t>
  </si>
  <si>
    <t>FLORES PAMPAS KELLY</t>
  </si>
  <si>
    <t>QUIROZ CERCADO MANUEL ALEJANDRO</t>
  </si>
  <si>
    <t>ACEVEDO PINZAS HENRRY ANDRES</t>
  </si>
  <si>
    <t>EL TRUJILLO GAMARRA</t>
  </si>
  <si>
    <t>JR. GAMARRA N° 649,DISTRITO, PROV. Y DPTO. DE TRUJILLO</t>
  </si>
  <si>
    <t>etrujillo@el.com.pe</t>
  </si>
  <si>
    <t>MARENGO FLORES HECTOR</t>
  </si>
  <si>
    <t>ALVARADO HAUYON GIANCARLO</t>
  </si>
  <si>
    <t>PACORI MAMANI IVAN SAUL</t>
  </si>
  <si>
    <t>ENRIQUEZ QUISPE JOSE JHEFERSON</t>
  </si>
  <si>
    <t>jniebuhr@el.com.pe</t>
  </si>
  <si>
    <t>Etiquetas de fila</t>
  </si>
  <si>
    <t>Total general</t>
  </si>
  <si>
    <t>Cuenta de TIENDA</t>
  </si>
  <si>
    <t>PROVINCIA NORTE - C</t>
  </si>
  <si>
    <t>PROVINCIA SUR - C</t>
  </si>
  <si>
    <t>CUARENTENA</t>
  </si>
  <si>
    <t>BARRAGA HURTADO JOSE CARLOS</t>
  </si>
  <si>
    <t>DEZA LOVERA LESTER</t>
  </si>
  <si>
    <t>ARDIAN ARDIAN VALERIA LORENA</t>
  </si>
  <si>
    <t>ESPIRITU ROSALES LUIS JOSE</t>
  </si>
  <si>
    <t>CACERES GUZMAN RAUL AUGUSTO</t>
  </si>
  <si>
    <t>NEIRA QUEIROLO EDUARDO ALFREDO</t>
  </si>
  <si>
    <t>MALONE VALDIVIA JOSE ANTONIO</t>
  </si>
  <si>
    <t>PAYET MORALES MIGUEL  ANGEL</t>
  </si>
  <si>
    <t>BAYONA RUIZ LIRIA FIORELA</t>
  </si>
  <si>
    <t>CASTRO ALFARO JESUS ALEJANDRO</t>
  </si>
  <si>
    <t>HORNA SURCO JOSE LUIS</t>
  </si>
  <si>
    <t>FLORES TOLEDO CARLO ANDRE</t>
  </si>
  <si>
    <t>CISNEROS URDAY ERNESTO HERNAN</t>
  </si>
  <si>
    <t>CELULAR</t>
  </si>
  <si>
    <t>VILCAPUMA OCHOA STEFFI IVANICEVIC</t>
  </si>
  <si>
    <t>ROJAS YAURI MANEEX</t>
  </si>
  <si>
    <t>MEDINA ROMANET CARLOS MANUEL</t>
  </si>
  <si>
    <t>MAMANI CUEVASO LUISIN</t>
  </si>
  <si>
    <t>REMATE</t>
  </si>
  <si>
    <t>GERENCIA COMERCIAL</t>
  </si>
  <si>
    <t>LARA CERNA, CARLOS ENRIQUE</t>
  </si>
  <si>
    <t>iluna@adams.com.pe</t>
  </si>
  <si>
    <t>AV. A.UGARTE NRO. 1234 (NUMEROS 1234-1236) BREÑA - LIMA</t>
  </si>
  <si>
    <t>jhrematebrena@adams.com.pe</t>
  </si>
  <si>
    <t>REMATE BREÑA</t>
  </si>
  <si>
    <t xml:space="preserve">ADAMS SAN MARTIN </t>
  </si>
  <si>
    <t xml:space="preserve">ADAMS BELLAVISTA </t>
  </si>
  <si>
    <t>ADAMS SAN JUAN</t>
  </si>
  <si>
    <t>BOUTIQUE JH MALL SUR</t>
  </si>
  <si>
    <t>BOUTIQUE JH PURUCHUCO</t>
  </si>
  <si>
    <t>GUTIERREZ MANRIQUE, ANGEL</t>
  </si>
  <si>
    <t>SASIETA CONDOR,JOEL</t>
  </si>
  <si>
    <t>GARAVITO MORE, JOHN</t>
  </si>
  <si>
    <t>CRIADO NAVARRETE, RUBEN</t>
  </si>
  <si>
    <t>CUBAS VILLANUEVA, ROGER</t>
  </si>
  <si>
    <t>REBATTA PENDOLA, ALEJANDRO</t>
  </si>
  <si>
    <t xml:space="preserve">CORONEL LA TORRE, JOSE </t>
  </si>
  <si>
    <t>RODRIGUEZ GUAL, JUAN CARLOS</t>
  </si>
  <si>
    <t>STRIPPOLI SALAS, CRISGLEN</t>
  </si>
  <si>
    <t>ACOSTA RAMIREZ, WILLIAM IVAN</t>
  </si>
  <si>
    <t>AV. SAN JUAN 999 MZ B2 LOTE 30 ZONA A- URB SAN JUAN - SAN JUAN DE MIRAFLORES</t>
  </si>
  <si>
    <t>AV. LOS LIRIOS NRO 301, CC MALL SUR LOCALES : 2028 / 2032 - SAN JUAN DE MIRAFLORES</t>
  </si>
  <si>
    <t>AV. NICOLAS AYLLON NRO. 4770  - C.C. REAL PLAZA  PURUCHUCO LOCAL 243 - ATE</t>
  </si>
  <si>
    <t>asanjuan@adams.com.pe</t>
  </si>
  <si>
    <t>bjhmallsur@adams.com.pe</t>
  </si>
  <si>
    <t>bjhpuruchuco@adams.com.pe</t>
  </si>
  <si>
    <t>REMATE SUR</t>
  </si>
  <si>
    <t>REMATE NORTE</t>
  </si>
  <si>
    <t>REMATE LINCE</t>
  </si>
  <si>
    <t>REMATE SAN MIGUEL</t>
  </si>
  <si>
    <t>REMATE TRUJILLO</t>
  </si>
  <si>
    <t>REMATE SAN JUAN</t>
  </si>
  <si>
    <t>SANCHEZ TORREALBA, JOSE</t>
  </si>
  <si>
    <t>TORRICO TEJADA, TANIA</t>
  </si>
  <si>
    <t>DURAN MAURICIO, LISBETH</t>
  </si>
  <si>
    <t>VERA RODRIGUEZ, MILLER ELVIS</t>
  </si>
  <si>
    <t>INGAROCA SEPULVEDA, ALEXIS</t>
  </si>
  <si>
    <t>jhrematesur@adams.com.pe</t>
  </si>
  <si>
    <t>AV. ALFREDO MENDIOLA 3688 - INDEPENDENCIA</t>
  </si>
  <si>
    <t>jhrematenorte@adams.com.pe</t>
  </si>
  <si>
    <t>AV. PROLONGACION IQUITOS 2635 - URB SAN EUGENIO- LINCE</t>
  </si>
  <si>
    <t>jhrematelince@adams.com.pe</t>
  </si>
  <si>
    <t>AV. DE LA MARINA NRO. 1666 COOP. PUEBLO LIBRE  LIMA-LIMA- PUEBLO LIBRE</t>
  </si>
  <si>
    <t>jhrematesanmiguel@adams.com.pe</t>
  </si>
  <si>
    <t>CALLE PIZARRO 519 - TRUJILLO - LA LIBERTAD</t>
  </si>
  <si>
    <t>jhrematetrujillo@adams.com.pe</t>
  </si>
  <si>
    <t>jhrematesanjuan@adams.com.pe</t>
  </si>
  <si>
    <t>Tienda en cuarentena</t>
  </si>
  <si>
    <t>MONICA VERASTEGUI</t>
  </si>
  <si>
    <t>FREDY SERVAN</t>
  </si>
  <si>
    <t>997 592 225</t>
  </si>
  <si>
    <t>GERENCIA RETAIL</t>
  </si>
  <si>
    <t>mbenites@sinercorp.pe</t>
  </si>
  <si>
    <t>cromero@sinercorp.pe</t>
  </si>
  <si>
    <t>fservan@sinercorp.pe</t>
  </si>
  <si>
    <t>mverastegui@sinercorp.pe</t>
  </si>
  <si>
    <t>nsagastegui@sinercorp.pe</t>
  </si>
  <si>
    <t>avivanco@sinercorp.pe</t>
  </si>
  <si>
    <t>adm_retail@sinercorp.pe</t>
  </si>
  <si>
    <t>GERENTE DE VENTA</t>
  </si>
  <si>
    <t>GERENTE COMERCIAL EL</t>
  </si>
  <si>
    <t>AV. LA CULTURA INT 221 REF CC REAL PLAZA TDA LC221 SCT 2351 MZT 004 UR UR UR MAGISTERIO</t>
  </si>
  <si>
    <t>AV. CORPAC 142 NIV 2 LOC 202 Y 204 REF OUTLET AEROPUERT O JORGE CHAVEZ SCT 0198 MZT 004</t>
  </si>
  <si>
    <t>CAL LIMA 255 REF 261 SCT 3492 MZT 009 UR UR CERCADO DE ICA</t>
  </si>
  <si>
    <t>(056) - 326-628</t>
  </si>
  <si>
    <t>(072) - 506-422</t>
  </si>
  <si>
    <t>ORTIZ PELAEZ CRISTIAN ELMER</t>
  </si>
  <si>
    <t>NOMBRE</t>
  </si>
  <si>
    <t>ATENCIÓN A TIENDAS</t>
  </si>
  <si>
    <t>ZONA ADAMS, REMATE y GER.COMERCIAL/ COORD.RRHH</t>
  </si>
  <si>
    <t>ZONA LIMA ORIENTE, LIMA NORTE y LIMA SUR / CAJA CHICA</t>
  </si>
  <si>
    <t>GESTION DOCUMENTARIA / CODIGOS DE AUTORIZACIÓN</t>
  </si>
  <si>
    <t>LIBRO DE RECLAMACIONES / VENTA ESHOPHER</t>
  </si>
  <si>
    <t>ACOSTA QUIROZ, ALFREDO CESAR</t>
  </si>
  <si>
    <t>POZADA SAMAME WALTER JESUS</t>
  </si>
  <si>
    <t>MANRIQUE ACEVEDO SANDRA SOCORRO</t>
  </si>
  <si>
    <t>CURI URBINA RENZO HUMBERTO</t>
  </si>
  <si>
    <t>CASTILLO SANDOVAL JAVIER</t>
  </si>
  <si>
    <t>VALENCIA ARELLANO ERICA JACQUELINE</t>
  </si>
  <si>
    <t>VALDIVIA CHOQUE YENNI MELISSA</t>
  </si>
  <si>
    <t>cerrado desde el 07/11/20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</si>
</sst>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9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u/>
      <sz val="8.5"/>
      <color theme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9"/>
      <color theme="8" tint="0.59999389629810485"/>
      <name val="Tahoma"/>
      <family val="2"/>
    </font>
    <font>
      <sz val="8"/>
      <color theme="1"/>
      <name val="Calibri"/>
      <family val="2"/>
      <scheme val="minor"/>
    </font>
    <font>
      <sz val="10"/>
      <name val="Tahoma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rgb="FFFFFF00"/>
      <name val="Tahoma"/>
      <family val="2"/>
    </font>
    <font>
      <b/>
      <sz val="9"/>
      <color rgb="FFFFFF00"/>
      <name val="Tahoma"/>
      <family val="2"/>
    </font>
    <font>
      <sz val="11"/>
      <color rgb="FF000000"/>
      <name val="Arial1"/>
    </font>
    <font>
      <sz val="10"/>
      <color rgb="FF000000"/>
      <name val="Tahoma"/>
      <family val="2"/>
    </font>
    <font>
      <sz val="8"/>
      <name val="Arial Unicode MS"/>
      <family val="2"/>
    </font>
    <font>
      <sz val="11"/>
      <color theme="1"/>
      <name val="Arial Unicode MS"/>
      <family val="2"/>
    </font>
    <font>
      <b/>
      <sz val="8"/>
      <name val="Arial Unicode MS"/>
      <family val="2"/>
    </font>
    <font>
      <sz val="11"/>
      <name val="Arial Unicode MS"/>
      <family val="2"/>
    </font>
    <font>
      <b/>
      <sz val="11"/>
      <color theme="8" tint="0.59999389629810485"/>
      <name val="Arial Unicode MS"/>
      <family val="2"/>
    </font>
    <font>
      <b/>
      <sz val="9"/>
      <name val="Arial Unicode MS"/>
      <family val="2"/>
    </font>
    <font>
      <sz val="9"/>
      <color theme="1"/>
      <name val="Calibri"/>
      <family val="2"/>
      <scheme val="minor"/>
    </font>
    <font>
      <sz val="9"/>
      <name val="Arial Unicode MS"/>
      <family val="2"/>
    </font>
    <font>
      <b/>
      <sz val="11"/>
      <color theme="0"/>
      <name val="Arial Unicode MS"/>
      <family val="2"/>
    </font>
    <font>
      <sz val="11"/>
      <color theme="0"/>
      <name val="Arial Unicode MS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b/>
      <sz val="14"/>
      <color theme="0"/>
      <name val="Tahoma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</font>
    <font>
      <sz val="8"/>
      <name val="Liberation Sans Narrow"/>
      <family val="2"/>
    </font>
    <font>
      <b/>
      <sz val="8"/>
      <name val="Liberation Sans Narrow"/>
      <family val="2"/>
    </font>
    <font>
      <b/>
      <sz val="9"/>
      <color theme="8" tint="0.59999389629810485"/>
      <name val="Liberation Sans Narrow"/>
      <family val="2"/>
    </font>
    <font>
      <b/>
      <vertAlign val="superscript"/>
      <sz val="9"/>
      <color theme="8" tint="0.59999389629810485"/>
      <name val="Liberation Sans Narrow"/>
      <family val="2"/>
    </font>
    <font>
      <b/>
      <sz val="8"/>
      <color theme="0"/>
      <name val="Liberation Sans Narrow"/>
      <family val="2"/>
    </font>
    <font>
      <sz val="8"/>
      <color theme="0"/>
      <name val="Liberation Sans Narrow"/>
      <family val="2"/>
    </font>
    <font>
      <b/>
      <sz val="11"/>
      <name val="Liberation Sans Narrow"/>
    </font>
    <font>
      <b/>
      <sz val="10"/>
      <name val="Liberation Sans Narrow"/>
      <family val="2"/>
    </font>
    <font>
      <sz val="10"/>
      <name val="Liberation Sans Narrow"/>
      <family val="2"/>
    </font>
    <font>
      <b/>
      <sz val="12"/>
      <name val="Liberation Sans Narrow"/>
    </font>
    <font>
      <u/>
      <sz val="10"/>
      <color theme="10"/>
      <name val="Arial"/>
      <family val="2"/>
    </font>
    <font>
      <sz val="8"/>
      <name val="Liberation Sans Narrow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10" fillId="6" borderId="1" xfId="2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2" fontId="14" fillId="0" borderId="0" xfId="0" applyNumberFormat="1" applyFont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8" borderId="1" xfId="0" applyFont="1" applyFill="1" applyBorder="1" applyAlignment="1">
      <alignment horizontal="left" vertical="center"/>
    </xf>
    <xf numFmtId="0" fontId="20" fillId="0" borderId="0" xfId="0" applyFont="1"/>
    <xf numFmtId="0" fontId="19" fillId="4" borderId="1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1" fillId="10" borderId="1" xfId="0" applyFont="1" applyFill="1" applyBorder="1" applyAlignment="1">
      <alignment horizontal="left" vertical="center"/>
    </xf>
    <xf numFmtId="0" fontId="19" fillId="10" borderId="1" xfId="0" applyFont="1" applyFill="1" applyBorder="1" applyAlignment="1">
      <alignment horizontal="left" vertical="center"/>
    </xf>
    <xf numFmtId="0" fontId="21" fillId="9" borderId="1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0" fontId="22" fillId="5" borderId="1" xfId="0" applyFont="1" applyFill="1" applyBorder="1" applyAlignment="1">
      <alignment horizontal="center" vertical="center"/>
    </xf>
    <xf numFmtId="0" fontId="23" fillId="0" borderId="0" xfId="0" applyFont="1"/>
    <xf numFmtId="0" fontId="26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3" fillId="0" borderId="0" xfId="4" applyAlignment="1" applyProtection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14" fontId="35" fillId="0" borderId="1" xfId="0" applyNumberFormat="1" applyFont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0" fontId="38" fillId="2" borderId="1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center" vertical="center"/>
    </xf>
    <xf numFmtId="14" fontId="38" fillId="2" borderId="1" xfId="0" applyNumberFormat="1" applyFont="1" applyFill="1" applyBorder="1" applyAlignment="1">
      <alignment horizontal="center" vertical="center"/>
    </xf>
    <xf numFmtId="164" fontId="38" fillId="2" borderId="1" xfId="0" applyNumberFormat="1" applyFont="1" applyFill="1" applyBorder="1" applyAlignment="1">
      <alignment horizontal="center" vertical="center"/>
    </xf>
    <xf numFmtId="2" fontId="38" fillId="2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4" fillId="0" borderId="1" xfId="1" applyFont="1" applyBorder="1" applyAlignment="1" applyProtection="1">
      <alignment horizontal="center" vertical="center"/>
    </xf>
    <xf numFmtId="0" fontId="2" fillId="0" borderId="1" xfId="1" applyBorder="1" applyAlignment="1" applyProtection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41" fillId="12" borderId="1" xfId="0" applyFont="1" applyFill="1" applyBorder="1" applyAlignment="1">
      <alignment horizontal="left" vertical="center"/>
    </xf>
    <xf numFmtId="0" fontId="41" fillId="12" borderId="1" xfId="0" applyFont="1" applyFill="1" applyBorder="1" applyAlignment="1">
      <alignment horizontal="center" vertical="center"/>
    </xf>
    <xf numFmtId="0" fontId="41" fillId="12" borderId="1" xfId="0" applyFont="1" applyFill="1" applyBorder="1" applyAlignment="1">
      <alignment horizontal="left" vertical="center" wrapText="1"/>
    </xf>
    <xf numFmtId="0" fontId="42" fillId="12" borderId="1" xfId="0" applyFont="1" applyFill="1" applyBorder="1" applyAlignment="1">
      <alignment horizontal="center" vertical="center"/>
    </xf>
    <xf numFmtId="14" fontId="41" fillId="12" borderId="1" xfId="0" applyNumberFormat="1" applyFont="1" applyFill="1" applyBorder="1" applyAlignment="1">
      <alignment horizontal="center" vertical="center"/>
    </xf>
    <xf numFmtId="164" fontId="41" fillId="12" borderId="1" xfId="0" applyNumberFormat="1" applyFont="1" applyFill="1" applyBorder="1" applyAlignment="1">
      <alignment horizontal="center" vertical="center"/>
    </xf>
    <xf numFmtId="2" fontId="41" fillId="12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34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14" fontId="35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 wrapText="1"/>
    </xf>
    <xf numFmtId="164" fontId="45" fillId="0" borderId="1" xfId="0" applyNumberFormat="1" applyFont="1" applyFill="1" applyBorder="1" applyAlignment="1">
      <alignment horizontal="center" vertical="center"/>
    </xf>
    <xf numFmtId="2" fontId="45" fillId="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47" fillId="0" borderId="1" xfId="0" applyFont="1" applyBorder="1" applyAlignment="1">
      <alignment horizontal="center" vertical="center"/>
    </xf>
    <xf numFmtId="0" fontId="13" fillId="13" borderId="1" xfId="0" applyFont="1" applyFill="1" applyBorder="1" applyAlignment="1">
      <alignment vertical="center"/>
    </xf>
    <xf numFmtId="0" fontId="13" fillId="1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47" fillId="13" borderId="1" xfId="0" applyFont="1" applyFill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4" fillId="13" borderId="1" xfId="1" applyFont="1" applyFill="1" applyBorder="1" applyAlignment="1" applyProtection="1">
      <alignment vertical="center"/>
    </xf>
    <xf numFmtId="0" fontId="44" fillId="0" borderId="1" xfId="1" applyFont="1" applyBorder="1" applyAlignment="1" applyProtection="1">
      <alignment vertical="center"/>
    </xf>
    <xf numFmtId="0" fontId="47" fillId="0" borderId="1" xfId="0" applyFont="1" applyBorder="1" applyAlignment="1">
      <alignment vertical="center"/>
    </xf>
  </cellXfs>
  <cellStyles count="5">
    <cellStyle name="Hipervínculo" xfId="1" builtinId="8"/>
    <cellStyle name="Hipervínculo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ez Albela, Javier" refreshedDate="44015.709709374998" createdVersion="6" refreshedVersion="6" minRefreshableVersion="3" recordCount="46">
  <cacheSource type="worksheet">
    <worksheetSource ref="A2:C55" sheet="Directorio Tiendas"/>
  </cacheSource>
  <cacheFields count="3">
    <cacheField name="GV" numFmtId="0">
      <sharedItems count="7">
        <s v="LIMA IQUITOS"/>
        <s v="LIMA ORIENTE"/>
        <s v="PROVINCIA NORTE"/>
        <s v="PROVINCIA NORTE - C"/>
        <s v="PROVINCIA SUR - C"/>
        <s v="PROVINCIA SUR"/>
        <s v="PERIFERICA" u="1"/>
      </sharedItems>
    </cacheField>
    <cacheField name="GV  -JULIO" numFmtId="0">
      <sharedItems count="8">
        <s v="LIMA IQUITOS"/>
        <s v="PROVINCIA SUR"/>
        <s v="LIMA ORIENTE"/>
        <s v="CUARENTENA"/>
        <s v="PROVINCIA NORTE"/>
        <s v="PROVINCIA SUR - C" u="1"/>
        <s v="PROV SUR" u="1"/>
        <s v="PROVINCIA NORTE - C" u="1"/>
      </sharedItems>
    </cacheField>
    <cacheField name="TIENDA" numFmtId="0">
      <sharedItems count="46">
        <s v="EL C.C. EL POLO"/>
        <s v="EL IQUITOS"/>
        <s v="EL JESUS MARIA"/>
        <s v="EL JOCKEY PLAZA"/>
        <s v="EL LARCO"/>
        <s v="EL MAGDALENA - CASTILLA"/>
        <s v="EL SAN BORJA"/>
        <s v="EL SAN MIGUEL"/>
        <s v="EL SANTA ANITA 2"/>
        <s v="EL ARAUCO"/>
        <s v="EL AYACUCHO"/>
        <s v="EL BELLAVISTA"/>
        <s v="EL ABANCAY"/>
        <s v="EL BREÑA"/>
        <s v="EL EMANCIPACION"/>
        <s v="EL HUANUCO"/>
        <s v="EL JR. DE LA UNION"/>
        <s v="EL MEGAPLAZA 2"/>
        <s v="EL PLZ NORTE"/>
        <s v="EL PUCALLPA"/>
        <s v="EL GRAN CHIMU"/>
        <s v="EL SJ DE MIRAFLORES"/>
        <s v="EL V.EL SALVADOR"/>
        <s v="EL HUACHO"/>
        <s v="EL HUARAZ"/>
        <s v="EL CAJAMARCA"/>
        <s v="EL CHICLAYO"/>
        <s v="EL CHICLAYO REAL"/>
        <s v="EL CHIMBOTE"/>
        <s v="EL PIURA CENTRO"/>
        <s v="EL PIURA REAL"/>
        <s v="EL SULLANA"/>
        <s v="EL TRUJILLO GAMARRA"/>
        <s v="EL TRUJILLO MALL"/>
        <s v="EL TUMBES"/>
        <s v="EL HUANCAYO"/>
        <s v="EL AREQUIPA"/>
        <s v="EL AREQUIPA MALL"/>
        <s v="EL CHINCHA"/>
        <s v="EL CUSCO"/>
        <s v="EL ICA CENTRO"/>
        <s v="EL ICA QUINDE"/>
        <s v="EL ILO"/>
        <s v="EL JULIACA"/>
        <s v="EL REAL CUSCO"/>
        <s v="EL TACN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x v="0"/>
    <x v="0"/>
    <x v="0"/>
  </r>
  <r>
    <x v="0"/>
    <x v="0"/>
    <x v="1"/>
  </r>
  <r>
    <x v="0"/>
    <x v="0"/>
    <x v="2"/>
  </r>
  <r>
    <x v="0"/>
    <x v="0"/>
    <x v="3"/>
  </r>
  <r>
    <x v="0"/>
    <x v="0"/>
    <x v="4"/>
  </r>
  <r>
    <x v="0"/>
    <x v="0"/>
    <x v="5"/>
  </r>
  <r>
    <x v="0"/>
    <x v="0"/>
    <x v="6"/>
  </r>
  <r>
    <x v="0"/>
    <x v="0"/>
    <x v="7"/>
  </r>
  <r>
    <x v="0"/>
    <x v="0"/>
    <x v="8"/>
  </r>
  <r>
    <x v="0"/>
    <x v="1"/>
    <x v="9"/>
  </r>
  <r>
    <x v="0"/>
    <x v="0"/>
    <x v="10"/>
  </r>
  <r>
    <x v="0"/>
    <x v="1"/>
    <x v="11"/>
  </r>
  <r>
    <x v="1"/>
    <x v="2"/>
    <x v="12"/>
  </r>
  <r>
    <x v="1"/>
    <x v="2"/>
    <x v="13"/>
  </r>
  <r>
    <x v="1"/>
    <x v="2"/>
    <x v="14"/>
  </r>
  <r>
    <x v="1"/>
    <x v="2"/>
    <x v="15"/>
  </r>
  <r>
    <x v="1"/>
    <x v="2"/>
    <x v="16"/>
  </r>
  <r>
    <x v="1"/>
    <x v="2"/>
    <x v="17"/>
  </r>
  <r>
    <x v="1"/>
    <x v="2"/>
    <x v="18"/>
  </r>
  <r>
    <x v="1"/>
    <x v="2"/>
    <x v="19"/>
  </r>
  <r>
    <x v="1"/>
    <x v="1"/>
    <x v="20"/>
  </r>
  <r>
    <x v="1"/>
    <x v="1"/>
    <x v="21"/>
  </r>
  <r>
    <x v="1"/>
    <x v="1"/>
    <x v="22"/>
  </r>
  <r>
    <x v="2"/>
    <x v="2"/>
    <x v="23"/>
  </r>
  <r>
    <x v="3"/>
    <x v="3"/>
    <x v="24"/>
  </r>
  <r>
    <x v="2"/>
    <x v="4"/>
    <x v="25"/>
  </r>
  <r>
    <x v="2"/>
    <x v="4"/>
    <x v="26"/>
  </r>
  <r>
    <x v="2"/>
    <x v="4"/>
    <x v="27"/>
  </r>
  <r>
    <x v="3"/>
    <x v="3"/>
    <x v="28"/>
  </r>
  <r>
    <x v="2"/>
    <x v="4"/>
    <x v="29"/>
  </r>
  <r>
    <x v="2"/>
    <x v="4"/>
    <x v="30"/>
  </r>
  <r>
    <x v="2"/>
    <x v="4"/>
    <x v="31"/>
  </r>
  <r>
    <x v="2"/>
    <x v="4"/>
    <x v="32"/>
  </r>
  <r>
    <x v="2"/>
    <x v="4"/>
    <x v="33"/>
  </r>
  <r>
    <x v="2"/>
    <x v="4"/>
    <x v="34"/>
  </r>
  <r>
    <x v="4"/>
    <x v="3"/>
    <x v="35"/>
  </r>
  <r>
    <x v="4"/>
    <x v="3"/>
    <x v="36"/>
  </r>
  <r>
    <x v="4"/>
    <x v="3"/>
    <x v="37"/>
  </r>
  <r>
    <x v="4"/>
    <x v="3"/>
    <x v="38"/>
  </r>
  <r>
    <x v="5"/>
    <x v="1"/>
    <x v="39"/>
  </r>
  <r>
    <x v="4"/>
    <x v="3"/>
    <x v="40"/>
  </r>
  <r>
    <x v="4"/>
    <x v="3"/>
    <x v="41"/>
  </r>
  <r>
    <x v="5"/>
    <x v="1"/>
    <x v="42"/>
  </r>
  <r>
    <x v="5"/>
    <x v="1"/>
    <x v="43"/>
  </r>
  <r>
    <x v="5"/>
    <x v="1"/>
    <x v="44"/>
  </r>
  <r>
    <x v="5"/>
    <x v="1"/>
    <x v="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0" firstHeaderRow="1" firstDataRow="1" firstDataCol="1"/>
  <pivotFields count="3">
    <pivotField axis="axisRow" showAll="0">
      <items count="8">
        <item x="0"/>
        <item x="1"/>
        <item m="1" x="6"/>
        <item x="2"/>
        <item x="5"/>
        <item x="3"/>
        <item x="4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uenta de TIEND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E3:F55" firstHeaderRow="1" firstDataRow="1" firstDataCol="1"/>
  <pivotFields count="3">
    <pivotField showAll="0"/>
    <pivotField axis="axisRow" showAll="0">
      <items count="9">
        <item x="0"/>
        <item x="2"/>
        <item m="1" x="6"/>
        <item x="4"/>
        <item m="1" x="7"/>
        <item x="1"/>
        <item m="1" x="5"/>
        <item x="3"/>
        <item t="default"/>
      </items>
    </pivotField>
    <pivotField axis="axisRow" dataField="1" showAll="0">
      <items count="47">
        <item x="12"/>
        <item x="9"/>
        <item x="36"/>
        <item x="37"/>
        <item x="10"/>
        <item x="11"/>
        <item x="13"/>
        <item x="0"/>
        <item x="25"/>
        <item x="26"/>
        <item x="27"/>
        <item x="28"/>
        <item x="38"/>
        <item x="39"/>
        <item x="14"/>
        <item x="20"/>
        <item x="23"/>
        <item x="35"/>
        <item x="15"/>
        <item x="24"/>
        <item x="40"/>
        <item x="41"/>
        <item x="42"/>
        <item x="1"/>
        <item x="2"/>
        <item x="3"/>
        <item x="16"/>
        <item x="43"/>
        <item x="4"/>
        <item x="5"/>
        <item x="17"/>
        <item x="29"/>
        <item x="30"/>
        <item x="18"/>
        <item x="19"/>
        <item x="44"/>
        <item x="6"/>
        <item x="7"/>
        <item x="8"/>
        <item x="21"/>
        <item x="31"/>
        <item x="45"/>
        <item x="32"/>
        <item x="33"/>
        <item x="34"/>
        <item x="22"/>
        <item t="default"/>
      </items>
    </pivotField>
  </pivotFields>
  <rowFields count="2">
    <field x="1"/>
    <field x="2"/>
  </rowFields>
  <rowItems count="52">
    <i>
      <x/>
    </i>
    <i r="1">
      <x v="4"/>
    </i>
    <i r="1">
      <x v="7"/>
    </i>
    <i r="1">
      <x v="23"/>
    </i>
    <i r="1">
      <x v="24"/>
    </i>
    <i r="1">
      <x v="25"/>
    </i>
    <i r="1">
      <x v="28"/>
    </i>
    <i r="1">
      <x v="29"/>
    </i>
    <i r="1">
      <x v="36"/>
    </i>
    <i r="1">
      <x v="37"/>
    </i>
    <i r="1">
      <x v="38"/>
    </i>
    <i>
      <x v="1"/>
    </i>
    <i r="1">
      <x/>
    </i>
    <i r="1">
      <x v="6"/>
    </i>
    <i r="1">
      <x v="14"/>
    </i>
    <i r="1">
      <x v="16"/>
    </i>
    <i r="1">
      <x v="18"/>
    </i>
    <i r="1">
      <x v="26"/>
    </i>
    <i r="1">
      <x v="30"/>
    </i>
    <i r="1">
      <x v="33"/>
    </i>
    <i r="1">
      <x v="34"/>
    </i>
    <i>
      <x v="3"/>
    </i>
    <i r="1">
      <x v="8"/>
    </i>
    <i r="1">
      <x v="9"/>
    </i>
    <i r="1">
      <x v="10"/>
    </i>
    <i r="1">
      <x v="31"/>
    </i>
    <i r="1">
      <x v="32"/>
    </i>
    <i r="1">
      <x v="40"/>
    </i>
    <i r="1">
      <x v="42"/>
    </i>
    <i r="1">
      <x v="43"/>
    </i>
    <i r="1">
      <x v="44"/>
    </i>
    <i>
      <x v="5"/>
    </i>
    <i r="1">
      <x v="1"/>
    </i>
    <i r="1">
      <x v="5"/>
    </i>
    <i r="1">
      <x v="13"/>
    </i>
    <i r="1">
      <x v="15"/>
    </i>
    <i r="1">
      <x v="22"/>
    </i>
    <i r="1">
      <x v="27"/>
    </i>
    <i r="1">
      <x v="35"/>
    </i>
    <i r="1">
      <x v="39"/>
    </i>
    <i r="1">
      <x v="41"/>
    </i>
    <i r="1">
      <x v="45"/>
    </i>
    <i>
      <x v="7"/>
    </i>
    <i r="1">
      <x v="2"/>
    </i>
    <i r="1">
      <x v="3"/>
    </i>
    <i r="1">
      <x v="11"/>
    </i>
    <i r="1">
      <x v="12"/>
    </i>
    <i r="1">
      <x v="17"/>
    </i>
    <i r="1">
      <x v="19"/>
    </i>
    <i r="1">
      <x v="20"/>
    </i>
    <i r="1">
      <x v="21"/>
    </i>
    <i t="grand">
      <x/>
    </i>
  </rowItems>
  <colItems count="1">
    <i/>
  </colItems>
  <dataFields count="1">
    <dataField name="Cuenta de TIEND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larco@el.com.pe" TargetMode="External"/><Relationship Id="rId13" Type="http://schemas.openxmlformats.org/officeDocument/2006/relationships/hyperlink" Target="mailto:evsalvador@el.com.pe" TargetMode="External"/><Relationship Id="rId18" Type="http://schemas.openxmlformats.org/officeDocument/2006/relationships/hyperlink" Target="mailto:echimbote@el.com.pe" TargetMode="External"/><Relationship Id="rId26" Type="http://schemas.openxmlformats.org/officeDocument/2006/relationships/hyperlink" Target="mailto:emarequipa@el.com.pe" TargetMode="External"/><Relationship Id="rId3" Type="http://schemas.openxmlformats.org/officeDocument/2006/relationships/hyperlink" Target="mailto:emsanita@el.com.pe" TargetMode="External"/><Relationship Id="rId21" Type="http://schemas.openxmlformats.org/officeDocument/2006/relationships/hyperlink" Target="mailto:ehuancayo@el.com.pe" TargetMode="External"/><Relationship Id="rId34" Type="http://schemas.openxmlformats.org/officeDocument/2006/relationships/hyperlink" Target="mailto:erchiclayo@el.com.pe" TargetMode="External"/><Relationship Id="rId7" Type="http://schemas.openxmlformats.org/officeDocument/2006/relationships/hyperlink" Target="mailto:ejmaria@el.com.pe" TargetMode="External"/><Relationship Id="rId12" Type="http://schemas.openxmlformats.org/officeDocument/2006/relationships/hyperlink" Target="mailto:esjmiraflores@el.com.pe" TargetMode="External"/><Relationship Id="rId17" Type="http://schemas.openxmlformats.org/officeDocument/2006/relationships/hyperlink" Target="mailto:ecajamarca@el.com.pe" TargetMode="External"/><Relationship Id="rId25" Type="http://schemas.openxmlformats.org/officeDocument/2006/relationships/hyperlink" Target="mailto:echincha@el.com.pe" TargetMode="External"/><Relationship Id="rId33" Type="http://schemas.openxmlformats.org/officeDocument/2006/relationships/hyperlink" Target="mailto:eemancipacion@el.com.pe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mailto:egchimu@el.com.pe" TargetMode="External"/><Relationship Id="rId16" Type="http://schemas.openxmlformats.org/officeDocument/2006/relationships/hyperlink" Target="mailto:echiclayo@el.com.pe" TargetMode="External"/><Relationship Id="rId20" Type="http://schemas.openxmlformats.org/officeDocument/2006/relationships/hyperlink" Target="mailto:earequipa@el.com.pe" TargetMode="External"/><Relationship Id="rId29" Type="http://schemas.openxmlformats.org/officeDocument/2006/relationships/hyperlink" Target="mailto:esullana@el.com.pe" TargetMode="External"/><Relationship Id="rId1" Type="http://schemas.openxmlformats.org/officeDocument/2006/relationships/hyperlink" Target="mailto:emagdalena@el.com.pe" TargetMode="External"/><Relationship Id="rId6" Type="http://schemas.openxmlformats.org/officeDocument/2006/relationships/hyperlink" Target="mailto:ejunion@el.com.pe" TargetMode="External"/><Relationship Id="rId11" Type="http://schemas.openxmlformats.org/officeDocument/2006/relationships/hyperlink" Target="mailto:ejplaza@el.com.pe" TargetMode="External"/><Relationship Id="rId24" Type="http://schemas.openxmlformats.org/officeDocument/2006/relationships/hyperlink" Target="mailto:etacna@el.com.pe" TargetMode="External"/><Relationship Id="rId32" Type="http://schemas.openxmlformats.org/officeDocument/2006/relationships/hyperlink" Target="mailto:epucallpa@el.com.pe" TargetMode="External"/><Relationship Id="rId37" Type="http://schemas.openxmlformats.org/officeDocument/2006/relationships/hyperlink" Target="mailto:ebrena@el.com.pe" TargetMode="External"/><Relationship Id="rId5" Type="http://schemas.openxmlformats.org/officeDocument/2006/relationships/hyperlink" Target="mailto:eabancay@el.com.pe" TargetMode="External"/><Relationship Id="rId15" Type="http://schemas.openxmlformats.org/officeDocument/2006/relationships/hyperlink" Target="mailto:epiura@el.com.pe" TargetMode="External"/><Relationship Id="rId23" Type="http://schemas.openxmlformats.org/officeDocument/2006/relationships/hyperlink" Target="mailto:eilo@el.com.pe" TargetMode="External"/><Relationship Id="rId28" Type="http://schemas.openxmlformats.org/officeDocument/2006/relationships/hyperlink" Target="mailto:epnorte@el.com.pe" TargetMode="External"/><Relationship Id="rId36" Type="http://schemas.openxmlformats.org/officeDocument/2006/relationships/hyperlink" Target="mailto:llopez@el.com.pe" TargetMode="External"/><Relationship Id="rId10" Type="http://schemas.openxmlformats.org/officeDocument/2006/relationships/hyperlink" Target="mailto:epolo@el.com.pe" TargetMode="External"/><Relationship Id="rId19" Type="http://schemas.openxmlformats.org/officeDocument/2006/relationships/hyperlink" Target="mailto:emtrujillo@el.com.pe" TargetMode="External"/><Relationship Id="rId31" Type="http://schemas.openxmlformats.org/officeDocument/2006/relationships/hyperlink" Target="mailto:ehuanuco@el.com.pe" TargetMode="External"/><Relationship Id="rId4" Type="http://schemas.openxmlformats.org/officeDocument/2006/relationships/hyperlink" Target="mailto:ebellavista@el.com.pe" TargetMode="External"/><Relationship Id="rId9" Type="http://schemas.openxmlformats.org/officeDocument/2006/relationships/hyperlink" Target="mailto:esborja@el.com.pe" TargetMode="External"/><Relationship Id="rId14" Type="http://schemas.openxmlformats.org/officeDocument/2006/relationships/hyperlink" Target="mailto:eiquitos@el.com.pe" TargetMode="External"/><Relationship Id="rId22" Type="http://schemas.openxmlformats.org/officeDocument/2006/relationships/hyperlink" Target="mailto:ecusco@el.com.pe" TargetMode="External"/><Relationship Id="rId27" Type="http://schemas.openxmlformats.org/officeDocument/2006/relationships/hyperlink" Target="mailto:esmiguel@el.com.pe" TargetMode="External"/><Relationship Id="rId30" Type="http://schemas.openxmlformats.org/officeDocument/2006/relationships/hyperlink" Target="mailto:ehuaraz@el.com.pe" TargetMode="External"/><Relationship Id="rId35" Type="http://schemas.openxmlformats.org/officeDocument/2006/relationships/hyperlink" Target="mailto:eicacentro@el.com.p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verastegui@sinercorp.pe" TargetMode="External"/><Relationship Id="rId7" Type="http://schemas.openxmlformats.org/officeDocument/2006/relationships/hyperlink" Target="mailto:adm_retail@sinercorp.pe" TargetMode="External"/><Relationship Id="rId2" Type="http://schemas.openxmlformats.org/officeDocument/2006/relationships/hyperlink" Target="mailto:avivanco@sinercorp.pe" TargetMode="External"/><Relationship Id="rId1" Type="http://schemas.openxmlformats.org/officeDocument/2006/relationships/hyperlink" Target="mailto:mbenites@sinercorp.pe" TargetMode="External"/><Relationship Id="rId6" Type="http://schemas.openxmlformats.org/officeDocument/2006/relationships/hyperlink" Target="mailto:cromero@sinercorp.pe" TargetMode="External"/><Relationship Id="rId5" Type="http://schemas.openxmlformats.org/officeDocument/2006/relationships/hyperlink" Target="mailto:fservan@sinercorp.pe" TargetMode="External"/><Relationship Id="rId4" Type="http://schemas.openxmlformats.org/officeDocument/2006/relationships/hyperlink" Target="mailto:nsagastegui@sinercorp.p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ejmaria@el.com.pe" TargetMode="External"/><Relationship Id="rId13" Type="http://schemas.openxmlformats.org/officeDocument/2006/relationships/hyperlink" Target="mailto:esjmiraflores@el.com.pe" TargetMode="External"/><Relationship Id="rId18" Type="http://schemas.openxmlformats.org/officeDocument/2006/relationships/hyperlink" Target="mailto:ecajamarca@el.com.pe" TargetMode="External"/><Relationship Id="rId26" Type="http://schemas.openxmlformats.org/officeDocument/2006/relationships/hyperlink" Target="mailto:echincha@el.com.pe" TargetMode="External"/><Relationship Id="rId3" Type="http://schemas.openxmlformats.org/officeDocument/2006/relationships/hyperlink" Target="mailto:emsanita@el.com.pe" TargetMode="External"/><Relationship Id="rId21" Type="http://schemas.openxmlformats.org/officeDocument/2006/relationships/hyperlink" Target="mailto:earequipa@el.com.pe" TargetMode="External"/><Relationship Id="rId34" Type="http://schemas.openxmlformats.org/officeDocument/2006/relationships/hyperlink" Target="mailto:eemancipacion@el.com.pe" TargetMode="External"/><Relationship Id="rId7" Type="http://schemas.openxmlformats.org/officeDocument/2006/relationships/hyperlink" Target="mailto:ejunion@el.com.pe" TargetMode="External"/><Relationship Id="rId12" Type="http://schemas.openxmlformats.org/officeDocument/2006/relationships/hyperlink" Target="mailto:ejplaza@el.com.pe" TargetMode="External"/><Relationship Id="rId17" Type="http://schemas.openxmlformats.org/officeDocument/2006/relationships/hyperlink" Target="mailto:echiclayo@el.com.pe" TargetMode="External"/><Relationship Id="rId25" Type="http://schemas.openxmlformats.org/officeDocument/2006/relationships/hyperlink" Target="mailto:etacna@el.com.pe" TargetMode="External"/><Relationship Id="rId33" Type="http://schemas.openxmlformats.org/officeDocument/2006/relationships/hyperlink" Target="mailto:epucallpa@el.com.pe" TargetMode="External"/><Relationship Id="rId2" Type="http://schemas.openxmlformats.org/officeDocument/2006/relationships/hyperlink" Target="mailto:egchimu@el.com.pe" TargetMode="External"/><Relationship Id="rId16" Type="http://schemas.openxmlformats.org/officeDocument/2006/relationships/hyperlink" Target="mailto:epiura@el.com.pe" TargetMode="External"/><Relationship Id="rId20" Type="http://schemas.openxmlformats.org/officeDocument/2006/relationships/hyperlink" Target="mailto:emtrujillo@el.com.pe" TargetMode="External"/><Relationship Id="rId29" Type="http://schemas.openxmlformats.org/officeDocument/2006/relationships/hyperlink" Target="mailto:epnorte@el.com.pe" TargetMode="External"/><Relationship Id="rId1" Type="http://schemas.openxmlformats.org/officeDocument/2006/relationships/hyperlink" Target="mailto:emagdalena@el.com.pe" TargetMode="External"/><Relationship Id="rId6" Type="http://schemas.openxmlformats.org/officeDocument/2006/relationships/hyperlink" Target="mailto:ebrena@el.com.pe" TargetMode="External"/><Relationship Id="rId11" Type="http://schemas.openxmlformats.org/officeDocument/2006/relationships/hyperlink" Target="mailto:epolo@el.com.pe" TargetMode="External"/><Relationship Id="rId24" Type="http://schemas.openxmlformats.org/officeDocument/2006/relationships/hyperlink" Target="mailto:eilo@el.com.pe" TargetMode="External"/><Relationship Id="rId32" Type="http://schemas.openxmlformats.org/officeDocument/2006/relationships/hyperlink" Target="mailto:ehuanuco@el.com.pe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mailto:eabancay@el.com.pe" TargetMode="External"/><Relationship Id="rId15" Type="http://schemas.openxmlformats.org/officeDocument/2006/relationships/hyperlink" Target="mailto:eiquitos@el.com.pe" TargetMode="External"/><Relationship Id="rId23" Type="http://schemas.openxmlformats.org/officeDocument/2006/relationships/hyperlink" Target="mailto:ecusco@el.com.pe" TargetMode="External"/><Relationship Id="rId28" Type="http://schemas.openxmlformats.org/officeDocument/2006/relationships/hyperlink" Target="mailto:esmiguel@el.com.pe" TargetMode="External"/><Relationship Id="rId36" Type="http://schemas.openxmlformats.org/officeDocument/2006/relationships/hyperlink" Target="mailto:eicacentro@el.com.pe" TargetMode="External"/><Relationship Id="rId10" Type="http://schemas.openxmlformats.org/officeDocument/2006/relationships/hyperlink" Target="mailto:esborja@el.com.pe" TargetMode="External"/><Relationship Id="rId19" Type="http://schemas.openxmlformats.org/officeDocument/2006/relationships/hyperlink" Target="mailto:echimbote@el.com.pe" TargetMode="External"/><Relationship Id="rId31" Type="http://schemas.openxmlformats.org/officeDocument/2006/relationships/hyperlink" Target="mailto:ehuaraz@el.com.pe" TargetMode="External"/><Relationship Id="rId4" Type="http://schemas.openxmlformats.org/officeDocument/2006/relationships/hyperlink" Target="mailto:ebellavista@el.com.pe" TargetMode="External"/><Relationship Id="rId9" Type="http://schemas.openxmlformats.org/officeDocument/2006/relationships/hyperlink" Target="mailto:elarco@el.com.pe" TargetMode="External"/><Relationship Id="rId14" Type="http://schemas.openxmlformats.org/officeDocument/2006/relationships/hyperlink" Target="mailto:evsalvador@el.com.pe" TargetMode="External"/><Relationship Id="rId22" Type="http://schemas.openxmlformats.org/officeDocument/2006/relationships/hyperlink" Target="mailto:ehuancayo@el.com.pe" TargetMode="External"/><Relationship Id="rId27" Type="http://schemas.openxmlformats.org/officeDocument/2006/relationships/hyperlink" Target="mailto:emarequipa@el.com.pe" TargetMode="External"/><Relationship Id="rId30" Type="http://schemas.openxmlformats.org/officeDocument/2006/relationships/hyperlink" Target="mailto:esullana@el.com.pe" TargetMode="External"/><Relationship Id="rId35" Type="http://schemas.openxmlformats.org/officeDocument/2006/relationships/hyperlink" Target="mailto:erchiclayo@el.com.p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fservan@adams.com.pe" TargetMode="External"/><Relationship Id="rId7" Type="http://schemas.openxmlformats.org/officeDocument/2006/relationships/hyperlink" Target="mailto:lgarcia@adams.com.pe" TargetMode="External"/><Relationship Id="rId2" Type="http://schemas.openxmlformats.org/officeDocument/2006/relationships/hyperlink" Target="mailto:mverastegui@adams.com.pe" TargetMode="External"/><Relationship Id="rId1" Type="http://schemas.openxmlformats.org/officeDocument/2006/relationships/hyperlink" Target="mailto:clara@adams.com.pe" TargetMode="External"/><Relationship Id="rId6" Type="http://schemas.openxmlformats.org/officeDocument/2006/relationships/hyperlink" Target="mailto:smanrique@adams.com.pe" TargetMode="External"/><Relationship Id="rId5" Type="http://schemas.openxmlformats.org/officeDocument/2006/relationships/hyperlink" Target="mailto:mcorrales@adams.com.pe" TargetMode="External"/><Relationship Id="rId4" Type="http://schemas.openxmlformats.org/officeDocument/2006/relationships/hyperlink" Target="mailto:mlovon@adams.com.p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69"/>
  <sheetViews>
    <sheetView tabSelected="1" topLeftCell="B1" zoomScale="80" zoomScaleNormal="80" workbookViewId="0">
      <pane ySplit="2" topLeftCell="A3" activePane="bottomLeft" state="frozen"/>
      <selection activeCell="D1" sqref="D1"/>
      <selection pane="bottomLeft" activeCell="K52" sqref="K52"/>
    </sheetView>
  </sheetViews>
  <sheetFormatPr baseColWidth="10" defaultColWidth="11.42578125" defaultRowHeight="20.100000000000001" customHeight="1"/>
  <cols>
    <col min="1" max="1" width="19.42578125" style="81" hidden="1" customWidth="1"/>
    <col min="2" max="2" width="24.140625" style="81" customWidth="1"/>
    <col min="3" max="3" width="28.85546875" style="82" bestFit="1" customWidth="1"/>
    <col min="4" max="4" width="66.140625" style="81" customWidth="1"/>
    <col min="5" max="5" width="8.5703125" style="84" bestFit="1" customWidth="1"/>
    <col min="6" max="6" width="7.42578125" style="84" bestFit="1" customWidth="1"/>
    <col min="7" max="16384" width="11.42578125" style="84"/>
  </cols>
  <sheetData>
    <row r="1" spans="1:8" ht="6.75" customHeight="1"/>
    <row r="2" spans="1:8" s="86" customFormat="1" ht="24.75" customHeight="1">
      <c r="A2" s="85" t="s">
        <v>267</v>
      </c>
      <c r="B2" s="85" t="s">
        <v>552</v>
      </c>
      <c r="C2" s="85" t="s">
        <v>0</v>
      </c>
      <c r="D2" s="85" t="s">
        <v>6</v>
      </c>
      <c r="E2" s="85" t="s">
        <v>470</v>
      </c>
      <c r="F2" s="85" t="s">
        <v>145</v>
      </c>
    </row>
    <row r="3" spans="1:8" ht="30" customHeight="1">
      <c r="A3" s="87" t="s">
        <v>389</v>
      </c>
      <c r="B3" s="87" t="s">
        <v>272</v>
      </c>
      <c r="C3" s="123" t="s">
        <v>86</v>
      </c>
      <c r="D3" s="91" t="s">
        <v>158</v>
      </c>
      <c r="E3" s="94">
        <v>122.87</v>
      </c>
      <c r="F3" s="94">
        <v>111.34</v>
      </c>
      <c r="G3" s="95"/>
    </row>
    <row r="4" spans="1:8" ht="30" customHeight="1">
      <c r="A4" s="87" t="s">
        <v>389</v>
      </c>
      <c r="B4" s="87" t="s">
        <v>272</v>
      </c>
      <c r="C4" s="123" t="s">
        <v>88</v>
      </c>
      <c r="D4" s="91" t="s">
        <v>159</v>
      </c>
      <c r="E4" s="94">
        <v>221.36</v>
      </c>
      <c r="F4" s="94">
        <v>216.58</v>
      </c>
      <c r="G4" s="95"/>
    </row>
    <row r="5" spans="1:8" ht="30" customHeight="1">
      <c r="A5" s="87" t="s">
        <v>389</v>
      </c>
      <c r="B5" s="87" t="s">
        <v>272</v>
      </c>
      <c r="C5" s="123" t="s">
        <v>87</v>
      </c>
      <c r="D5" s="91" t="s">
        <v>156</v>
      </c>
      <c r="E5" s="94">
        <v>279.43</v>
      </c>
      <c r="F5" s="94">
        <v>272.10000000000002</v>
      </c>
      <c r="G5" s="95"/>
    </row>
    <row r="6" spans="1:8" ht="30" customHeight="1">
      <c r="A6" s="87" t="s">
        <v>389</v>
      </c>
      <c r="B6" s="87" t="s">
        <v>272</v>
      </c>
      <c r="C6" s="123" t="s">
        <v>85</v>
      </c>
      <c r="D6" s="91" t="s">
        <v>157</v>
      </c>
      <c r="E6" s="94">
        <v>171.6</v>
      </c>
      <c r="F6" s="94">
        <v>162.28</v>
      </c>
      <c r="G6" s="95"/>
    </row>
    <row r="7" spans="1:8" ht="30" customHeight="1">
      <c r="A7" s="87" t="s">
        <v>389</v>
      </c>
      <c r="B7" s="87" t="s">
        <v>272</v>
      </c>
      <c r="C7" s="123" t="s">
        <v>487</v>
      </c>
      <c r="D7" s="91" t="s">
        <v>486</v>
      </c>
      <c r="E7" s="94">
        <v>169.8</v>
      </c>
      <c r="F7" s="94">
        <v>169.8</v>
      </c>
      <c r="G7" s="95"/>
    </row>
    <row r="8" spans="1:8" ht="30" customHeight="1">
      <c r="A8" s="87" t="s">
        <v>341</v>
      </c>
      <c r="B8" s="87" t="s">
        <v>272</v>
      </c>
      <c r="C8" s="88" t="s">
        <v>71</v>
      </c>
      <c r="D8" s="91" t="s">
        <v>174</v>
      </c>
      <c r="E8" s="94">
        <v>180</v>
      </c>
      <c r="F8" s="94">
        <v>146</v>
      </c>
      <c r="G8" s="95"/>
    </row>
    <row r="9" spans="1:8" ht="30" customHeight="1">
      <c r="A9" s="87" t="s">
        <v>269</v>
      </c>
      <c r="B9" s="87" t="s">
        <v>272</v>
      </c>
      <c r="C9" s="88" t="s">
        <v>96</v>
      </c>
      <c r="D9" s="91" t="s">
        <v>114</v>
      </c>
      <c r="E9" s="94">
        <v>216.31</v>
      </c>
      <c r="F9" s="94">
        <v>279.13</v>
      </c>
      <c r="G9" s="95"/>
      <c r="H9" s="95"/>
    </row>
    <row r="10" spans="1:8" ht="30" customHeight="1">
      <c r="A10" s="87" t="s">
        <v>269</v>
      </c>
      <c r="B10" s="87" t="s">
        <v>272</v>
      </c>
      <c r="C10" s="88" t="s">
        <v>95</v>
      </c>
      <c r="D10" s="91" t="s">
        <v>162</v>
      </c>
      <c r="E10" s="94">
        <v>215.17</v>
      </c>
      <c r="F10" s="94">
        <v>236</v>
      </c>
      <c r="G10" s="95"/>
      <c r="H10" s="95"/>
    </row>
    <row r="11" spans="1:8" ht="30" customHeight="1">
      <c r="A11" s="87" t="s">
        <v>269</v>
      </c>
      <c r="B11" s="87" t="s">
        <v>272</v>
      </c>
      <c r="C11" s="88" t="s">
        <v>200</v>
      </c>
      <c r="D11" s="91" t="s">
        <v>201</v>
      </c>
      <c r="E11" s="94">
        <v>189.29</v>
      </c>
      <c r="F11" s="94">
        <v>189.29</v>
      </c>
      <c r="G11" s="95"/>
    </row>
    <row r="12" spans="1:8" ht="30" customHeight="1">
      <c r="A12" s="87" t="s">
        <v>269</v>
      </c>
      <c r="B12" s="87" t="s">
        <v>272</v>
      </c>
      <c r="C12" s="88" t="s">
        <v>519</v>
      </c>
      <c r="D12" s="91" t="s">
        <v>520</v>
      </c>
      <c r="E12" s="94">
        <v>335</v>
      </c>
      <c r="F12" s="94">
        <v>172.82</v>
      </c>
      <c r="G12" s="95"/>
    </row>
    <row r="13" spans="1:8" ht="30" customHeight="1">
      <c r="A13" s="87" t="s">
        <v>269</v>
      </c>
      <c r="B13" s="87" t="s">
        <v>272</v>
      </c>
      <c r="C13" s="88" t="s">
        <v>97</v>
      </c>
      <c r="D13" s="91" t="s">
        <v>167</v>
      </c>
      <c r="E13" s="94">
        <v>170.17</v>
      </c>
      <c r="F13" s="94">
        <v>168.77</v>
      </c>
      <c r="G13" s="95"/>
    </row>
    <row r="14" spans="1:8" ht="30" customHeight="1">
      <c r="A14" s="87" t="s">
        <v>530</v>
      </c>
      <c r="B14" s="87" t="s">
        <v>272</v>
      </c>
      <c r="C14" s="88" t="s">
        <v>92</v>
      </c>
      <c r="D14" s="91" t="s">
        <v>175</v>
      </c>
      <c r="E14" s="94">
        <v>270</v>
      </c>
      <c r="F14" s="94">
        <v>240</v>
      </c>
      <c r="G14" s="95"/>
      <c r="H14" s="95"/>
    </row>
    <row r="15" spans="1:8" ht="26.25" customHeight="1">
      <c r="A15" s="87" t="s">
        <v>530</v>
      </c>
      <c r="B15" s="87" t="s">
        <v>272</v>
      </c>
      <c r="C15" s="88" t="s">
        <v>112</v>
      </c>
      <c r="D15" s="91" t="s">
        <v>183</v>
      </c>
      <c r="E15" s="94">
        <v>202</v>
      </c>
      <c r="F15" s="94">
        <v>202</v>
      </c>
      <c r="G15" s="95"/>
      <c r="H15" s="95"/>
    </row>
    <row r="16" spans="1:8" ht="30" customHeight="1">
      <c r="A16" s="96"/>
      <c r="B16" s="124" t="s">
        <v>391</v>
      </c>
      <c r="C16" s="123" t="s">
        <v>211</v>
      </c>
      <c r="D16" s="128" t="s">
        <v>394</v>
      </c>
      <c r="E16" s="130"/>
      <c r="F16" s="130"/>
    </row>
    <row r="17" spans="1:7" ht="30" customHeight="1">
      <c r="A17" s="96"/>
      <c r="B17" s="124" t="s">
        <v>391</v>
      </c>
      <c r="C17" s="123" t="s">
        <v>212</v>
      </c>
      <c r="D17" s="128" t="s">
        <v>398</v>
      </c>
      <c r="E17" s="130"/>
      <c r="F17" s="130"/>
    </row>
    <row r="18" spans="1:7" ht="30" customHeight="1">
      <c r="A18" s="96"/>
      <c r="B18" s="124" t="s">
        <v>391</v>
      </c>
      <c r="C18" s="123" t="s">
        <v>213</v>
      </c>
      <c r="D18" s="128" t="s">
        <v>402</v>
      </c>
      <c r="E18" s="130"/>
      <c r="F18" s="130"/>
    </row>
    <row r="19" spans="1:7" ht="30" customHeight="1">
      <c r="A19" s="96"/>
      <c r="B19" s="124" t="s">
        <v>391</v>
      </c>
      <c r="C19" s="123" t="s">
        <v>214</v>
      </c>
      <c r="D19" s="128" t="s">
        <v>406</v>
      </c>
      <c r="E19" s="130"/>
      <c r="F19" s="130"/>
    </row>
    <row r="20" spans="1:7" ht="30" customHeight="1">
      <c r="A20" s="96"/>
      <c r="B20" s="124" t="s">
        <v>391</v>
      </c>
      <c r="C20" s="123" t="s">
        <v>558</v>
      </c>
      <c r="D20" s="128" t="s">
        <v>410</v>
      </c>
      <c r="E20" s="130"/>
      <c r="F20" s="130"/>
    </row>
    <row r="21" spans="1:7" ht="30" customHeight="1">
      <c r="A21" s="96"/>
      <c r="B21" s="124" t="s">
        <v>391</v>
      </c>
      <c r="C21" s="123" t="s">
        <v>412</v>
      </c>
      <c r="D21" s="128" t="s">
        <v>415</v>
      </c>
      <c r="E21" s="130"/>
      <c r="F21" s="130"/>
    </row>
    <row r="22" spans="1:7" ht="30" customHeight="1">
      <c r="A22" s="96"/>
      <c r="B22" s="124" t="s">
        <v>391</v>
      </c>
      <c r="C22" s="123" t="s">
        <v>217</v>
      </c>
      <c r="D22" s="128" t="s">
        <v>423</v>
      </c>
      <c r="E22" s="130"/>
      <c r="F22" s="130"/>
    </row>
    <row r="23" spans="1:7" ht="30" customHeight="1">
      <c r="A23" s="96"/>
      <c r="B23" s="124" t="s">
        <v>391</v>
      </c>
      <c r="C23" s="123" t="s">
        <v>433</v>
      </c>
      <c r="D23" s="128" t="s">
        <v>435</v>
      </c>
      <c r="E23" s="130"/>
      <c r="F23" s="130"/>
    </row>
    <row r="24" spans="1:7" ht="30" customHeight="1">
      <c r="A24" s="96"/>
      <c r="B24" s="124" t="s">
        <v>391</v>
      </c>
      <c r="C24" s="123" t="s">
        <v>560</v>
      </c>
      <c r="D24" s="128" t="s">
        <v>573</v>
      </c>
      <c r="E24" s="130"/>
      <c r="F24" s="130"/>
    </row>
    <row r="25" spans="1:7" ht="30" customHeight="1">
      <c r="A25" s="96"/>
      <c r="B25" s="124" t="s">
        <v>391</v>
      </c>
      <c r="C25" s="123" t="s">
        <v>561</v>
      </c>
      <c r="D25" s="128" t="s">
        <v>574</v>
      </c>
      <c r="E25" s="130"/>
      <c r="F25" s="130"/>
    </row>
    <row r="26" spans="1:7" ht="30" customHeight="1">
      <c r="A26" s="96"/>
      <c r="B26" s="124" t="s">
        <v>391</v>
      </c>
      <c r="C26" s="123" t="s">
        <v>562</v>
      </c>
      <c r="D26" s="128" t="s">
        <v>575</v>
      </c>
      <c r="E26" s="130"/>
      <c r="F26" s="130"/>
    </row>
    <row r="27" spans="1:7" ht="30" customHeight="1">
      <c r="A27" s="96"/>
      <c r="B27" s="87" t="s">
        <v>551</v>
      </c>
      <c r="C27" s="88" t="s">
        <v>579</v>
      </c>
      <c r="D27" s="91" t="s">
        <v>419</v>
      </c>
      <c r="E27" s="94"/>
      <c r="F27" s="94"/>
    </row>
    <row r="28" spans="1:7" ht="30" customHeight="1">
      <c r="A28" s="96"/>
      <c r="B28" s="87" t="s">
        <v>551</v>
      </c>
      <c r="C28" s="88" t="s">
        <v>580</v>
      </c>
      <c r="D28" s="91" t="s">
        <v>591</v>
      </c>
      <c r="E28" s="94"/>
      <c r="F28" s="94"/>
    </row>
    <row r="29" spans="1:7" ht="30" customHeight="1">
      <c r="A29" s="96"/>
      <c r="B29" s="87" t="s">
        <v>551</v>
      </c>
      <c r="C29" s="88" t="s">
        <v>581</v>
      </c>
      <c r="D29" s="91" t="s">
        <v>593</v>
      </c>
      <c r="E29" s="94"/>
      <c r="F29" s="94"/>
    </row>
    <row r="30" spans="1:7" ht="30" customHeight="1">
      <c r="A30" s="96"/>
      <c r="B30" s="87" t="s">
        <v>551</v>
      </c>
      <c r="C30" s="88" t="s">
        <v>582</v>
      </c>
      <c r="D30" s="91" t="s">
        <v>595</v>
      </c>
      <c r="E30" s="94"/>
      <c r="F30" s="94"/>
    </row>
    <row r="31" spans="1:7" ht="30" customHeight="1">
      <c r="A31" s="87" t="s">
        <v>341</v>
      </c>
      <c r="B31" s="87" t="s">
        <v>551</v>
      </c>
      <c r="C31" s="123" t="s">
        <v>557</v>
      </c>
      <c r="D31" s="91" t="s">
        <v>555</v>
      </c>
      <c r="E31" s="94"/>
      <c r="F31" s="94"/>
      <c r="G31" s="95"/>
    </row>
    <row r="32" spans="1:7" ht="30" customHeight="1">
      <c r="A32" s="87"/>
      <c r="B32" s="87" t="s">
        <v>551</v>
      </c>
      <c r="C32" s="123" t="s">
        <v>583</v>
      </c>
      <c r="D32" s="91" t="s">
        <v>597</v>
      </c>
      <c r="E32" s="94"/>
      <c r="F32" s="94"/>
      <c r="G32" s="95"/>
    </row>
    <row r="33" spans="1:9" ht="30" customHeight="1">
      <c r="A33" s="87"/>
      <c r="B33" s="87" t="s">
        <v>551</v>
      </c>
      <c r="C33" s="88" t="s">
        <v>584</v>
      </c>
      <c r="D33" s="91" t="s">
        <v>440</v>
      </c>
      <c r="E33" s="94"/>
      <c r="F33" s="94"/>
      <c r="G33" s="95"/>
    </row>
    <row r="34" spans="1:9" ht="30" customHeight="1">
      <c r="A34" s="87" t="s">
        <v>341</v>
      </c>
      <c r="B34" s="122" t="s">
        <v>341</v>
      </c>
      <c r="C34" s="123" t="s">
        <v>82</v>
      </c>
      <c r="D34" s="91" t="s">
        <v>152</v>
      </c>
      <c r="E34" s="94">
        <v>207.1</v>
      </c>
      <c r="F34" s="94">
        <v>201.14</v>
      </c>
      <c r="G34" s="95"/>
    </row>
    <row r="35" spans="1:9" ht="30" customHeight="1">
      <c r="A35" s="87" t="s">
        <v>341</v>
      </c>
      <c r="B35" s="122" t="s">
        <v>341</v>
      </c>
      <c r="C35" s="123" t="s">
        <v>80</v>
      </c>
      <c r="D35" s="91" t="s">
        <v>149</v>
      </c>
      <c r="E35" s="94">
        <v>257.98</v>
      </c>
      <c r="F35" s="94">
        <v>239.63</v>
      </c>
      <c r="G35" s="95"/>
    </row>
    <row r="36" spans="1:9" ht="30" customHeight="1">
      <c r="A36" s="87" t="s">
        <v>341</v>
      </c>
      <c r="B36" s="122" t="s">
        <v>341</v>
      </c>
      <c r="C36" s="123" t="s">
        <v>77</v>
      </c>
      <c r="D36" s="91" t="s">
        <v>155</v>
      </c>
      <c r="E36" s="94">
        <v>550</v>
      </c>
      <c r="F36" s="94">
        <v>277.45999999999998</v>
      </c>
      <c r="G36" s="95"/>
    </row>
    <row r="37" spans="1:9" ht="30" customHeight="1">
      <c r="A37" s="87" t="s">
        <v>341</v>
      </c>
      <c r="B37" s="122" t="s">
        <v>341</v>
      </c>
      <c r="C37" s="88" t="s">
        <v>210</v>
      </c>
      <c r="D37" s="91" t="s">
        <v>199</v>
      </c>
      <c r="E37" s="94">
        <v>189</v>
      </c>
      <c r="F37" s="94">
        <v>189</v>
      </c>
      <c r="G37" s="95"/>
      <c r="H37" s="95"/>
      <c r="I37" s="95"/>
    </row>
    <row r="38" spans="1:9" ht="30" customHeight="1">
      <c r="A38" s="87" t="s">
        <v>341</v>
      </c>
      <c r="B38" s="122" t="s">
        <v>341</v>
      </c>
      <c r="C38" s="88" t="s">
        <v>108</v>
      </c>
      <c r="D38" s="91" t="s">
        <v>181</v>
      </c>
      <c r="E38" s="94">
        <v>169.88</v>
      </c>
      <c r="F38" s="94">
        <v>169.88</v>
      </c>
      <c r="G38" s="95"/>
      <c r="H38" s="95"/>
    </row>
    <row r="39" spans="1:9" ht="30" customHeight="1">
      <c r="A39" s="87" t="s">
        <v>389</v>
      </c>
      <c r="B39" s="122" t="s">
        <v>341</v>
      </c>
      <c r="C39" s="88" t="s">
        <v>339</v>
      </c>
      <c r="D39" s="91" t="s">
        <v>187</v>
      </c>
      <c r="E39" s="94">
        <v>229.5</v>
      </c>
      <c r="F39" s="94">
        <v>229.5</v>
      </c>
      <c r="G39" s="95"/>
      <c r="H39" s="95"/>
    </row>
    <row r="40" spans="1:9" ht="30" customHeight="1">
      <c r="A40" s="87" t="s">
        <v>389</v>
      </c>
      <c r="B40" s="122" t="s">
        <v>341</v>
      </c>
      <c r="C40" s="88" t="s">
        <v>136</v>
      </c>
      <c r="D40" s="91" t="s">
        <v>184</v>
      </c>
      <c r="E40" s="94">
        <v>365</v>
      </c>
      <c r="F40" s="94">
        <v>258</v>
      </c>
      <c r="G40" s="95"/>
      <c r="H40" s="95"/>
    </row>
    <row r="41" spans="1:9" ht="30" customHeight="1">
      <c r="A41" s="87" t="s">
        <v>341</v>
      </c>
      <c r="B41" s="122" t="s">
        <v>341</v>
      </c>
      <c r="C41" s="88" t="s">
        <v>144</v>
      </c>
      <c r="D41" s="91" t="s">
        <v>186</v>
      </c>
      <c r="E41" s="94">
        <v>200</v>
      </c>
      <c r="F41" s="94">
        <v>200</v>
      </c>
      <c r="G41" s="95"/>
      <c r="H41" s="95"/>
    </row>
    <row r="42" spans="1:9" ht="30" customHeight="1">
      <c r="A42" s="87" t="s">
        <v>341</v>
      </c>
      <c r="B42" s="87" t="s">
        <v>341</v>
      </c>
      <c r="C42" s="88" t="s">
        <v>140</v>
      </c>
      <c r="D42" s="91" t="s">
        <v>185</v>
      </c>
      <c r="E42" s="94">
        <v>160</v>
      </c>
      <c r="F42" s="94">
        <v>160</v>
      </c>
      <c r="G42" s="95"/>
    </row>
    <row r="43" spans="1:9" ht="30" customHeight="1">
      <c r="A43" s="87" t="s">
        <v>269</v>
      </c>
      <c r="B43" s="122" t="s">
        <v>341</v>
      </c>
      <c r="C43" s="88" t="s">
        <v>374</v>
      </c>
      <c r="D43" s="91" t="s">
        <v>375</v>
      </c>
      <c r="E43" s="94">
        <v>308.11</v>
      </c>
      <c r="F43" s="94">
        <v>308.11</v>
      </c>
      <c r="G43" s="95"/>
    </row>
    <row r="44" spans="1:9" ht="30" customHeight="1">
      <c r="A44" s="87" t="s">
        <v>269</v>
      </c>
      <c r="B44" s="122" t="s">
        <v>341</v>
      </c>
      <c r="C44" s="88" t="s">
        <v>91</v>
      </c>
      <c r="D44" s="91" t="s">
        <v>176</v>
      </c>
      <c r="E44" s="94">
        <v>339</v>
      </c>
      <c r="F44" s="94">
        <v>280</v>
      </c>
      <c r="G44" s="95"/>
      <c r="H44" s="95"/>
    </row>
    <row r="45" spans="1:9" ht="30" customHeight="1">
      <c r="A45" s="87" t="s">
        <v>269</v>
      </c>
      <c r="B45" s="122" t="s">
        <v>341</v>
      </c>
      <c r="C45" s="88" t="s">
        <v>255</v>
      </c>
      <c r="D45" s="91" t="s">
        <v>259</v>
      </c>
      <c r="E45" s="94">
        <v>186.6</v>
      </c>
      <c r="F45" s="94">
        <v>186.6</v>
      </c>
      <c r="G45" s="95"/>
    </row>
    <row r="46" spans="1:9" ht="30" customHeight="1">
      <c r="A46" s="87" t="s">
        <v>389</v>
      </c>
      <c r="B46" s="87" t="s">
        <v>271</v>
      </c>
      <c r="C46" s="88" t="s">
        <v>74</v>
      </c>
      <c r="D46" s="91" t="s">
        <v>163</v>
      </c>
      <c r="E46" s="94">
        <v>207.67</v>
      </c>
      <c r="F46" s="94">
        <v>183.79</v>
      </c>
      <c r="G46" s="95"/>
    </row>
    <row r="47" spans="1:9" ht="30" customHeight="1">
      <c r="A47" s="87" t="s">
        <v>389</v>
      </c>
      <c r="B47" s="87" t="s">
        <v>271</v>
      </c>
      <c r="C47" s="88" t="s">
        <v>79</v>
      </c>
      <c r="D47" s="91" t="s">
        <v>150</v>
      </c>
      <c r="E47" s="94">
        <v>218.45</v>
      </c>
      <c r="F47" s="94">
        <v>210.36</v>
      </c>
      <c r="G47" s="95"/>
    </row>
    <row r="48" spans="1:9" ht="30" customHeight="1">
      <c r="A48" s="87" t="s">
        <v>389</v>
      </c>
      <c r="B48" s="87" t="s">
        <v>271</v>
      </c>
      <c r="C48" s="88" t="s">
        <v>78</v>
      </c>
      <c r="D48" s="91" t="s">
        <v>165</v>
      </c>
      <c r="E48" s="94">
        <v>166.16</v>
      </c>
      <c r="F48" s="94">
        <v>154.32</v>
      </c>
      <c r="G48" s="95"/>
    </row>
    <row r="49" spans="1:8" ht="30" customHeight="1">
      <c r="A49" s="87" t="s">
        <v>389</v>
      </c>
      <c r="B49" s="87" t="s">
        <v>271</v>
      </c>
      <c r="C49" s="88" t="s">
        <v>242</v>
      </c>
      <c r="D49" s="91" t="s">
        <v>615</v>
      </c>
      <c r="E49" s="94">
        <v>136</v>
      </c>
      <c r="F49" s="94">
        <v>136</v>
      </c>
      <c r="G49" s="95"/>
      <c r="H49" s="95"/>
    </row>
    <row r="50" spans="1:8" ht="30" customHeight="1">
      <c r="A50" s="87" t="s">
        <v>389</v>
      </c>
      <c r="B50" s="87" t="s">
        <v>271</v>
      </c>
      <c r="C50" s="88" t="s">
        <v>72</v>
      </c>
      <c r="D50" s="91" t="s">
        <v>171</v>
      </c>
      <c r="E50" s="94">
        <v>195.94</v>
      </c>
      <c r="F50" s="94">
        <v>191.79</v>
      </c>
      <c r="G50" s="95"/>
    </row>
    <row r="51" spans="1:8" ht="30" customHeight="1">
      <c r="A51" s="87" t="s">
        <v>268</v>
      </c>
      <c r="B51" s="87" t="s">
        <v>271</v>
      </c>
      <c r="C51" s="88" t="s">
        <v>100</v>
      </c>
      <c r="D51" s="91" t="s">
        <v>169</v>
      </c>
      <c r="E51" s="94">
        <v>165</v>
      </c>
      <c r="F51" s="94">
        <v>129.25</v>
      </c>
      <c r="G51" s="95"/>
    </row>
    <row r="52" spans="1:8" ht="30" customHeight="1">
      <c r="A52" s="87" t="s">
        <v>268</v>
      </c>
      <c r="B52" s="87" t="s">
        <v>271</v>
      </c>
      <c r="C52" s="88" t="s">
        <v>99</v>
      </c>
      <c r="D52" s="91" t="s">
        <v>179</v>
      </c>
      <c r="E52" s="94">
        <v>202</v>
      </c>
      <c r="F52" s="94">
        <v>202</v>
      </c>
      <c r="G52" s="95"/>
      <c r="H52" s="95"/>
    </row>
    <row r="53" spans="1:8" ht="30" customHeight="1">
      <c r="A53" s="87" t="s">
        <v>268</v>
      </c>
      <c r="B53" s="87" t="s">
        <v>271</v>
      </c>
      <c r="C53" s="88" t="s">
        <v>137</v>
      </c>
      <c r="D53" s="91" t="s">
        <v>192</v>
      </c>
      <c r="E53" s="94">
        <v>209.25</v>
      </c>
      <c r="F53" s="94">
        <v>209.25</v>
      </c>
      <c r="G53" s="95"/>
    </row>
    <row r="54" spans="1:8" ht="30" customHeight="1">
      <c r="A54" s="87" t="s">
        <v>268</v>
      </c>
      <c r="B54" s="87" t="s">
        <v>271</v>
      </c>
      <c r="C54" s="88" t="s">
        <v>228</v>
      </c>
      <c r="D54" s="91" t="s">
        <v>614</v>
      </c>
      <c r="E54" s="94">
        <v>161.63999999999999</v>
      </c>
      <c r="F54" s="94">
        <v>161.63999999999999</v>
      </c>
      <c r="G54" s="95"/>
      <c r="H54" s="95"/>
    </row>
    <row r="55" spans="1:8" ht="26.25" customHeight="1">
      <c r="A55" s="87" t="s">
        <v>268</v>
      </c>
      <c r="B55" s="87" t="s">
        <v>271</v>
      </c>
      <c r="C55" s="88" t="s">
        <v>104</v>
      </c>
      <c r="D55" s="91" t="s">
        <v>173</v>
      </c>
      <c r="E55" s="94">
        <v>206.48</v>
      </c>
      <c r="F55" s="94">
        <v>178</v>
      </c>
      <c r="G55" s="95"/>
      <c r="H55" s="95"/>
    </row>
    <row r="56" spans="1:8" ht="30" customHeight="1">
      <c r="A56" s="87" t="s">
        <v>531</v>
      </c>
      <c r="B56" s="87" t="s">
        <v>271</v>
      </c>
      <c r="C56" s="88" t="s">
        <v>98</v>
      </c>
      <c r="D56" s="91" t="s">
        <v>115</v>
      </c>
      <c r="E56" s="94">
        <v>385.55</v>
      </c>
      <c r="F56" s="94">
        <v>385.55</v>
      </c>
      <c r="G56" s="95"/>
      <c r="H56" s="95"/>
    </row>
    <row r="57" spans="1:8" ht="30" customHeight="1">
      <c r="A57" s="87" t="s">
        <v>531</v>
      </c>
      <c r="B57" s="87" t="s">
        <v>271</v>
      </c>
      <c r="C57" s="88" t="s">
        <v>484</v>
      </c>
      <c r="D57" s="91" t="s">
        <v>616</v>
      </c>
      <c r="E57" s="94"/>
      <c r="F57" s="94"/>
      <c r="G57" s="95"/>
    </row>
    <row r="58" spans="1:8" ht="30" customHeight="1">
      <c r="A58" s="87" t="s">
        <v>531</v>
      </c>
      <c r="B58" s="87" t="s">
        <v>271</v>
      </c>
      <c r="C58" s="88" t="s">
        <v>106</v>
      </c>
      <c r="D58" s="91" t="s">
        <v>182</v>
      </c>
      <c r="E58" s="94">
        <v>199</v>
      </c>
      <c r="F58" s="94">
        <v>190</v>
      </c>
      <c r="G58" s="95"/>
      <c r="H58" s="95"/>
    </row>
    <row r="59" spans="1:8" ht="30" customHeight="1">
      <c r="A59" s="87" t="s">
        <v>269</v>
      </c>
      <c r="B59" s="87" t="s">
        <v>552</v>
      </c>
      <c r="C59" s="88" t="s">
        <v>321</v>
      </c>
      <c r="D59" s="91" t="s">
        <v>329</v>
      </c>
      <c r="E59" s="94">
        <v>225</v>
      </c>
      <c r="F59" s="94">
        <v>279.06</v>
      </c>
      <c r="G59" s="95"/>
    </row>
    <row r="60" spans="1:8" ht="30" customHeight="1">
      <c r="A60" s="87" t="s">
        <v>269</v>
      </c>
      <c r="B60" s="87" t="s">
        <v>552</v>
      </c>
      <c r="C60" s="88" t="s">
        <v>141</v>
      </c>
      <c r="D60" s="91" t="s">
        <v>191</v>
      </c>
      <c r="E60" s="94">
        <v>149.57</v>
      </c>
      <c r="F60" s="94">
        <v>149.57</v>
      </c>
      <c r="G60" s="95"/>
    </row>
    <row r="61" spans="1:8" ht="30" customHeight="1">
      <c r="A61" s="87" t="s">
        <v>531</v>
      </c>
      <c r="B61" s="87" t="s">
        <v>552</v>
      </c>
      <c r="C61" s="88" t="s">
        <v>102</v>
      </c>
      <c r="D61" s="91" t="s">
        <v>168</v>
      </c>
      <c r="E61" s="94">
        <v>350.5</v>
      </c>
      <c r="F61" s="94">
        <v>422</v>
      </c>
      <c r="G61" s="95"/>
    </row>
    <row r="62" spans="1:8" ht="30" customHeight="1">
      <c r="A62" s="87" t="s">
        <v>531</v>
      </c>
      <c r="B62" s="87" t="s">
        <v>552</v>
      </c>
      <c r="C62" s="88" t="s">
        <v>103</v>
      </c>
      <c r="D62" s="91" t="s">
        <v>161</v>
      </c>
      <c r="E62" s="94">
        <v>210</v>
      </c>
      <c r="F62" s="94">
        <v>206.8</v>
      </c>
      <c r="G62" s="95"/>
    </row>
    <row r="63" spans="1:8" ht="30" customHeight="1">
      <c r="A63" s="87" t="s">
        <v>531</v>
      </c>
      <c r="B63" s="87" t="s">
        <v>552</v>
      </c>
      <c r="C63" s="88" t="s">
        <v>105</v>
      </c>
      <c r="D63" s="91" t="s">
        <v>178</v>
      </c>
      <c r="E63" s="94">
        <v>161.65</v>
      </c>
      <c r="F63" s="94">
        <v>161.65</v>
      </c>
      <c r="G63" s="95"/>
    </row>
    <row r="64" spans="1:8" ht="30" customHeight="1">
      <c r="A64" s="87" t="s">
        <v>341</v>
      </c>
      <c r="B64" s="87" t="s">
        <v>552</v>
      </c>
      <c r="C64" s="88" t="s">
        <v>84</v>
      </c>
      <c r="D64" s="91" t="s">
        <v>172</v>
      </c>
      <c r="E64" s="94">
        <v>240.92</v>
      </c>
      <c r="F64" s="94">
        <v>204.98</v>
      </c>
      <c r="G64" s="95"/>
    </row>
    <row r="65" spans="1:8" ht="30" customHeight="1">
      <c r="A65" s="87" t="s">
        <v>341</v>
      </c>
      <c r="B65" s="87" t="s">
        <v>552</v>
      </c>
      <c r="C65" s="88" t="s">
        <v>83</v>
      </c>
      <c r="D65" s="91" t="s">
        <v>177</v>
      </c>
      <c r="E65" s="94">
        <v>140</v>
      </c>
      <c r="F65" s="94">
        <v>140</v>
      </c>
      <c r="G65" s="95"/>
      <c r="H65" s="95"/>
    </row>
    <row r="67" spans="1:8" ht="20.100000000000001" customHeight="1">
      <c r="A67" s="107">
        <f>+COUNTA(C3,C4:C7,C34:C45,C35:C36,C38,C9:C9,C8:C64)</f>
        <v>78</v>
      </c>
      <c r="B67" s="107">
        <f>+COUNTA(C3:C8,C16:C26,C27:C31,C33,C34:C38,C46:C50,C64:C65)</f>
        <v>35</v>
      </c>
      <c r="C67" s="106" t="s">
        <v>473</v>
      </c>
    </row>
    <row r="68" spans="1:8" ht="20.100000000000001" customHeight="1">
      <c r="A68" s="107">
        <f>+COUNTA(C39,C34,#REF!,C37,C41,C10,C65,C43,C11:C14,C46:C55)</f>
        <v>22</v>
      </c>
      <c r="B68" s="107">
        <f>+B69-B67</f>
        <v>28</v>
      </c>
      <c r="C68" s="106" t="s">
        <v>474</v>
      </c>
    </row>
    <row r="69" spans="1:8" ht="20.100000000000001" customHeight="1">
      <c r="A69" s="116">
        <f>SUM(A67:A68)</f>
        <v>100</v>
      </c>
      <c r="B69" s="116">
        <f>+COUNTA(C3:C15,C16:C26,C27:C33,C34:C45,C46:C58,C59:C65)</f>
        <v>63</v>
      </c>
      <c r="C69" s="117" t="s">
        <v>492</v>
      </c>
    </row>
  </sheetData>
  <autoFilter ref="B2:F65"/>
  <sortState ref="A3:I65">
    <sortCondition ref="A3:A65"/>
  </sortState>
  <printOptions horizontalCentered="1" verticalCentered="1"/>
  <pageMargins left="0" right="0" top="0" bottom="0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opLeftCell="A4" workbookViewId="0">
      <selection activeCell="A2" sqref="A2:C28"/>
    </sheetView>
  </sheetViews>
  <sheetFormatPr baseColWidth="10" defaultColWidth="32" defaultRowHeight="17.100000000000001" customHeight="1"/>
  <cols>
    <col min="1" max="1" width="22.42578125" style="31" bestFit="1" customWidth="1"/>
    <col min="2" max="2" width="24" style="31" customWidth="1"/>
    <col min="3" max="3" width="32.140625" style="31" customWidth="1"/>
    <col min="4" max="4" width="14.5703125" style="31" customWidth="1"/>
    <col min="5" max="5" width="10.28515625" style="31" customWidth="1"/>
    <col min="6" max="6" width="17" style="31" customWidth="1"/>
    <col min="7" max="7" width="119.7109375" style="31" customWidth="1"/>
    <col min="8" max="16384" width="32" style="31"/>
  </cols>
  <sheetData>
    <row r="2" spans="1:7" s="38" customFormat="1" ht="28.5" customHeight="1">
      <c r="A2" s="39" t="s">
        <v>267</v>
      </c>
      <c r="B2" s="39" t="s">
        <v>0</v>
      </c>
      <c r="C2" s="39" t="s">
        <v>1</v>
      </c>
      <c r="D2" s="39" t="s">
        <v>2</v>
      </c>
      <c r="E2" s="39" t="s">
        <v>3</v>
      </c>
      <c r="F2" s="39" t="s">
        <v>5</v>
      </c>
      <c r="G2" s="39" t="s">
        <v>6</v>
      </c>
    </row>
    <row r="3" spans="1:7" ht="17.100000000000001" customHeight="1">
      <c r="A3" s="35" t="s">
        <v>295</v>
      </c>
      <c r="B3" s="36" t="s">
        <v>90</v>
      </c>
      <c r="C3" s="35" t="s">
        <v>303</v>
      </c>
      <c r="D3" s="34">
        <v>997531953</v>
      </c>
      <c r="E3" s="34">
        <v>1780</v>
      </c>
      <c r="F3" s="33" t="s">
        <v>24</v>
      </c>
      <c r="G3" s="32" t="s">
        <v>187</v>
      </c>
    </row>
    <row r="4" spans="1:7" ht="17.100000000000001" customHeight="1">
      <c r="A4" s="35" t="s">
        <v>295</v>
      </c>
      <c r="B4" s="36" t="s">
        <v>136</v>
      </c>
      <c r="C4" s="35" t="s">
        <v>274</v>
      </c>
      <c r="D4" s="34">
        <v>954177608</v>
      </c>
      <c r="E4" s="34">
        <v>1789</v>
      </c>
      <c r="F4" s="33" t="s">
        <v>204</v>
      </c>
      <c r="G4" s="32" t="s">
        <v>184</v>
      </c>
    </row>
    <row r="5" spans="1:7" ht="17.100000000000001" customHeight="1">
      <c r="A5" s="35" t="s">
        <v>295</v>
      </c>
      <c r="B5" s="36" t="s">
        <v>92</v>
      </c>
      <c r="C5" s="35" t="s">
        <v>298</v>
      </c>
      <c r="D5" s="34">
        <v>994631309</v>
      </c>
      <c r="E5" s="34">
        <v>1775</v>
      </c>
      <c r="F5" s="33" t="s">
        <v>26</v>
      </c>
      <c r="G5" s="32" t="s">
        <v>175</v>
      </c>
    </row>
    <row r="6" spans="1:7" ht="17.100000000000001" customHeight="1">
      <c r="A6" s="35" t="s">
        <v>295</v>
      </c>
      <c r="B6" s="36" t="s">
        <v>102</v>
      </c>
      <c r="C6" s="35" t="s">
        <v>257</v>
      </c>
      <c r="D6" s="34">
        <v>994631307</v>
      </c>
      <c r="E6" s="34">
        <v>1744</v>
      </c>
      <c r="F6" s="33" t="s">
        <v>36</v>
      </c>
      <c r="G6" s="32" t="s">
        <v>168</v>
      </c>
    </row>
    <row r="7" spans="1:7" ht="17.100000000000001" customHeight="1">
      <c r="A7" s="35" t="s">
        <v>295</v>
      </c>
      <c r="B7" s="36" t="s">
        <v>140</v>
      </c>
      <c r="C7" s="35" t="s">
        <v>276</v>
      </c>
      <c r="D7" s="34">
        <v>949290288</v>
      </c>
      <c r="E7" s="34">
        <v>1784</v>
      </c>
      <c r="F7" s="33" t="s">
        <v>135</v>
      </c>
      <c r="G7" s="32" t="s">
        <v>185</v>
      </c>
    </row>
    <row r="8" spans="1:7" ht="17.100000000000001" customHeight="1">
      <c r="A8" s="35" t="s">
        <v>295</v>
      </c>
      <c r="B8" s="36" t="s">
        <v>112</v>
      </c>
      <c r="C8" s="35" t="s">
        <v>277</v>
      </c>
      <c r="D8" s="34">
        <v>997557635</v>
      </c>
      <c r="E8" s="34">
        <v>1783</v>
      </c>
      <c r="F8" s="33" t="s">
        <v>113</v>
      </c>
      <c r="G8" s="32" t="s">
        <v>183</v>
      </c>
    </row>
    <row r="9" spans="1:7" ht="17.100000000000001" customHeight="1">
      <c r="A9" s="35" t="s">
        <v>295</v>
      </c>
      <c r="B9" s="36" t="s">
        <v>144</v>
      </c>
      <c r="C9" s="35" t="s">
        <v>273</v>
      </c>
      <c r="D9" s="34">
        <v>949290302</v>
      </c>
      <c r="E9" s="37">
        <v>1785</v>
      </c>
      <c r="F9" s="33" t="s">
        <v>189</v>
      </c>
      <c r="G9" s="32" t="s">
        <v>186</v>
      </c>
    </row>
    <row r="10" spans="1:7" ht="17.100000000000001" customHeight="1">
      <c r="A10" s="35" t="s">
        <v>269</v>
      </c>
      <c r="B10" s="36" t="s">
        <v>95</v>
      </c>
      <c r="C10" s="35" t="s">
        <v>227</v>
      </c>
      <c r="D10" s="34">
        <v>997582298</v>
      </c>
      <c r="E10" s="34">
        <v>1734</v>
      </c>
      <c r="F10" s="33" t="s">
        <v>29</v>
      </c>
      <c r="G10" s="32" t="s">
        <v>162</v>
      </c>
    </row>
    <row r="11" spans="1:7" ht="17.100000000000001" customHeight="1">
      <c r="A11" s="35" t="s">
        <v>269</v>
      </c>
      <c r="B11" s="36" t="s">
        <v>200</v>
      </c>
      <c r="C11" s="35" t="s">
        <v>283</v>
      </c>
      <c r="D11" s="34">
        <v>965397366</v>
      </c>
      <c r="E11" s="34">
        <v>1786</v>
      </c>
      <c r="F11" s="33" t="s">
        <v>205</v>
      </c>
      <c r="G11" s="32" t="s">
        <v>201</v>
      </c>
    </row>
    <row r="12" spans="1:7" ht="17.100000000000001" customHeight="1">
      <c r="A12" s="35" t="s">
        <v>269</v>
      </c>
      <c r="B12" s="36" t="s">
        <v>321</v>
      </c>
      <c r="C12" s="35" t="s">
        <v>195</v>
      </c>
      <c r="D12" s="34">
        <v>997581641</v>
      </c>
      <c r="E12" s="34">
        <v>1754</v>
      </c>
      <c r="F12" s="33" t="s">
        <v>28</v>
      </c>
      <c r="G12" s="32" t="s">
        <v>166</v>
      </c>
    </row>
    <row r="13" spans="1:7" ht="17.100000000000001" customHeight="1">
      <c r="A13" s="35" t="s">
        <v>269</v>
      </c>
      <c r="B13" s="36" t="s">
        <v>141</v>
      </c>
      <c r="C13" s="35" t="s">
        <v>313</v>
      </c>
      <c r="D13" s="34">
        <v>997225366</v>
      </c>
      <c r="E13" s="34">
        <v>1788</v>
      </c>
      <c r="F13" s="33" t="s">
        <v>190</v>
      </c>
      <c r="G13" s="32" t="s">
        <v>191</v>
      </c>
    </row>
    <row r="14" spans="1:7" ht="17.100000000000001" customHeight="1">
      <c r="A14" s="35" t="s">
        <v>269</v>
      </c>
      <c r="B14" s="36" t="s">
        <v>91</v>
      </c>
      <c r="C14" s="35" t="s">
        <v>282</v>
      </c>
      <c r="D14" s="34">
        <v>993501772</v>
      </c>
      <c r="E14" s="34">
        <v>1776</v>
      </c>
      <c r="F14" s="33" t="s">
        <v>25</v>
      </c>
      <c r="G14" s="32" t="s">
        <v>176</v>
      </c>
    </row>
    <row r="15" spans="1:7" ht="17.100000000000001" customHeight="1">
      <c r="A15" s="35" t="s">
        <v>269</v>
      </c>
      <c r="B15" s="36" t="s">
        <v>93</v>
      </c>
      <c r="C15" s="35" t="s">
        <v>266</v>
      </c>
      <c r="D15" s="34">
        <v>997582296</v>
      </c>
      <c r="E15" s="34">
        <v>1762</v>
      </c>
      <c r="F15" s="33" t="s">
        <v>27</v>
      </c>
      <c r="G15" s="32" t="s">
        <v>160</v>
      </c>
    </row>
    <row r="16" spans="1:7" ht="17.100000000000001" customHeight="1">
      <c r="A16" s="35" t="s">
        <v>269</v>
      </c>
      <c r="B16" s="36" t="s">
        <v>97</v>
      </c>
      <c r="C16" s="35" t="s">
        <v>281</v>
      </c>
      <c r="D16" s="34">
        <v>994631306</v>
      </c>
      <c r="E16" s="34" t="s">
        <v>4</v>
      </c>
      <c r="F16" s="33" t="s">
        <v>31</v>
      </c>
      <c r="G16" s="32" t="s">
        <v>167</v>
      </c>
    </row>
    <row r="17" spans="1:7" ht="17.100000000000001" customHeight="1">
      <c r="A17" s="35" t="s">
        <v>269</v>
      </c>
      <c r="B17" s="36" t="s">
        <v>255</v>
      </c>
      <c r="C17" s="35" t="s">
        <v>286</v>
      </c>
      <c r="D17" s="34">
        <v>949311009</v>
      </c>
      <c r="E17" s="34">
        <v>1796</v>
      </c>
      <c r="F17" s="33"/>
      <c r="G17" s="32" t="s">
        <v>259</v>
      </c>
    </row>
    <row r="18" spans="1:7" ht="17.100000000000001" customHeight="1">
      <c r="A18" s="35" t="s">
        <v>268</v>
      </c>
      <c r="B18" s="36" t="s">
        <v>103</v>
      </c>
      <c r="C18" s="35" t="s">
        <v>285</v>
      </c>
      <c r="D18" s="34">
        <v>997582297</v>
      </c>
      <c r="E18" s="34">
        <v>1724</v>
      </c>
      <c r="F18" s="33" t="s">
        <v>37</v>
      </c>
      <c r="G18" s="32" t="s">
        <v>161</v>
      </c>
    </row>
    <row r="19" spans="1:7" ht="17.100000000000001" customHeight="1">
      <c r="A19" s="35" t="s">
        <v>268</v>
      </c>
      <c r="B19" s="36" t="s">
        <v>105</v>
      </c>
      <c r="C19" s="35" t="s">
        <v>279</v>
      </c>
      <c r="D19" s="34">
        <v>987920452</v>
      </c>
      <c r="E19" s="34" t="s">
        <v>4</v>
      </c>
      <c r="F19" s="33" t="s">
        <v>34</v>
      </c>
      <c r="G19" s="32" t="s">
        <v>178</v>
      </c>
    </row>
    <row r="20" spans="1:7" ht="17.100000000000001" customHeight="1">
      <c r="A20" s="35" t="s">
        <v>268</v>
      </c>
      <c r="B20" s="36" t="s">
        <v>96</v>
      </c>
      <c r="C20" s="35" t="s">
        <v>237</v>
      </c>
      <c r="D20" s="34">
        <v>993532434</v>
      </c>
      <c r="E20" s="34">
        <v>1730</v>
      </c>
      <c r="F20" s="33" t="s">
        <v>30</v>
      </c>
      <c r="G20" s="32" t="s">
        <v>114</v>
      </c>
    </row>
    <row r="21" spans="1:7" ht="17.100000000000001" customHeight="1">
      <c r="A21" s="35" t="s">
        <v>268</v>
      </c>
      <c r="B21" s="36" t="s">
        <v>100</v>
      </c>
      <c r="C21" s="35" t="s">
        <v>278</v>
      </c>
      <c r="D21" s="34">
        <v>989156003</v>
      </c>
      <c r="E21" s="34">
        <v>1768</v>
      </c>
      <c r="F21" s="33" t="s">
        <v>33</v>
      </c>
      <c r="G21" s="32" t="s">
        <v>169</v>
      </c>
    </row>
    <row r="22" spans="1:7" ht="17.100000000000001" customHeight="1">
      <c r="A22" s="35" t="s">
        <v>268</v>
      </c>
      <c r="B22" s="36" t="s">
        <v>99</v>
      </c>
      <c r="C22" s="35" t="s">
        <v>235</v>
      </c>
      <c r="D22" s="34">
        <v>965398124</v>
      </c>
      <c r="E22" s="34">
        <v>1778</v>
      </c>
      <c r="F22" s="33" t="s">
        <v>32</v>
      </c>
      <c r="G22" s="32" t="s">
        <v>179</v>
      </c>
    </row>
    <row r="23" spans="1:7" ht="17.100000000000001" customHeight="1">
      <c r="A23" s="35" t="s">
        <v>268</v>
      </c>
      <c r="B23" s="36" t="s">
        <v>137</v>
      </c>
      <c r="C23" s="35" t="s">
        <v>284</v>
      </c>
      <c r="D23" s="34">
        <v>997225356</v>
      </c>
      <c r="E23" s="34">
        <v>1787</v>
      </c>
      <c r="F23" s="33" t="s">
        <v>188</v>
      </c>
      <c r="G23" s="32" t="s">
        <v>192</v>
      </c>
    </row>
    <row r="24" spans="1:7" ht="17.100000000000001" customHeight="1">
      <c r="A24" s="35" t="s">
        <v>268</v>
      </c>
      <c r="B24" s="36" t="s">
        <v>228</v>
      </c>
      <c r="C24" s="35" t="s">
        <v>291</v>
      </c>
      <c r="D24" s="34">
        <v>944573920</v>
      </c>
      <c r="E24" s="34">
        <v>1792</v>
      </c>
      <c r="F24" s="33" t="s">
        <v>233</v>
      </c>
      <c r="G24" s="32" t="s">
        <v>230</v>
      </c>
    </row>
    <row r="25" spans="1:7" ht="17.100000000000001" customHeight="1">
      <c r="A25" s="35" t="s">
        <v>268</v>
      </c>
      <c r="B25" s="36" t="s">
        <v>104</v>
      </c>
      <c r="C25" s="35" t="s">
        <v>254</v>
      </c>
      <c r="D25" s="34">
        <v>994664879</v>
      </c>
      <c r="E25" s="34">
        <v>1720</v>
      </c>
      <c r="F25" s="33" t="s">
        <v>38</v>
      </c>
      <c r="G25" s="32" t="s">
        <v>173</v>
      </c>
    </row>
    <row r="26" spans="1:7" ht="17.100000000000001" customHeight="1">
      <c r="A26" s="35" t="s">
        <v>294</v>
      </c>
      <c r="B26" s="36" t="s">
        <v>98</v>
      </c>
      <c r="C26" s="35" t="s">
        <v>280</v>
      </c>
      <c r="D26" s="34">
        <v>989126369</v>
      </c>
      <c r="E26" s="34">
        <v>1781</v>
      </c>
      <c r="F26" s="33" t="s">
        <v>69</v>
      </c>
      <c r="G26" s="32" t="s">
        <v>115</v>
      </c>
    </row>
    <row r="27" spans="1:7" ht="17.100000000000001" customHeight="1">
      <c r="A27" s="35" t="s">
        <v>294</v>
      </c>
      <c r="B27" s="36" t="s">
        <v>101</v>
      </c>
      <c r="C27" s="35" t="s">
        <v>209</v>
      </c>
      <c r="D27" s="34">
        <v>989164354</v>
      </c>
      <c r="E27" s="34">
        <v>1766</v>
      </c>
      <c r="F27" s="33" t="s">
        <v>35</v>
      </c>
      <c r="G27" s="32" t="s">
        <v>170</v>
      </c>
    </row>
    <row r="28" spans="1:7" ht="17.100000000000001" customHeight="1">
      <c r="A28" s="35" t="s">
        <v>294</v>
      </c>
      <c r="B28" s="36" t="s">
        <v>106</v>
      </c>
      <c r="C28" s="35" t="s">
        <v>310</v>
      </c>
      <c r="D28" s="34">
        <v>989131623</v>
      </c>
      <c r="E28" s="34" t="s">
        <v>4</v>
      </c>
      <c r="F28" s="33" t="s">
        <v>117</v>
      </c>
      <c r="G28" s="32" t="s">
        <v>182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3"/>
  <sheetViews>
    <sheetView topLeftCell="A7" workbookViewId="0">
      <selection activeCell="A2" sqref="A2"/>
    </sheetView>
  </sheetViews>
  <sheetFormatPr baseColWidth="10" defaultColWidth="11.42578125" defaultRowHeight="24.95" customHeight="1"/>
  <cols>
    <col min="1" max="1" width="24.7109375" style="11" customWidth="1"/>
    <col min="2" max="2" width="24.85546875" style="6" customWidth="1"/>
    <col min="3" max="3" width="42.42578125" style="11" customWidth="1"/>
    <col min="4" max="4" width="9.7109375" style="7" bestFit="1" customWidth="1"/>
    <col min="5" max="5" width="12" style="7" bestFit="1" customWidth="1"/>
    <col min="6" max="6" width="15.28515625" style="7" bestFit="1" customWidth="1"/>
    <col min="7" max="7" width="15.140625" style="7" bestFit="1" customWidth="1"/>
    <col min="8" max="16384" width="11.42578125" style="7"/>
  </cols>
  <sheetData>
    <row r="2" spans="1:3" ht="24.95" customHeight="1">
      <c r="A2" s="17" t="s">
        <v>267</v>
      </c>
      <c r="B2" s="17" t="s">
        <v>0</v>
      </c>
      <c r="C2" s="17" t="s">
        <v>1</v>
      </c>
    </row>
    <row r="3" spans="1:3" ht="24.95" customHeight="1">
      <c r="A3" s="4" t="s">
        <v>362</v>
      </c>
      <c r="B3" s="3" t="s">
        <v>82</v>
      </c>
      <c r="C3" s="4" t="s">
        <v>314</v>
      </c>
    </row>
    <row r="4" spans="1:3" ht="24.75" customHeight="1">
      <c r="A4" s="4" t="s">
        <v>362</v>
      </c>
      <c r="B4" s="3" t="s">
        <v>86</v>
      </c>
      <c r="C4" s="4" t="s">
        <v>382</v>
      </c>
    </row>
    <row r="5" spans="1:3" ht="24.95" customHeight="1">
      <c r="A5" s="4" t="s">
        <v>362</v>
      </c>
      <c r="B5" s="3" t="s">
        <v>80</v>
      </c>
      <c r="C5" s="4" t="s">
        <v>351</v>
      </c>
    </row>
    <row r="6" spans="1:3" ht="24.95" customHeight="1">
      <c r="A6" s="4" t="s">
        <v>362</v>
      </c>
      <c r="B6" s="3" t="s">
        <v>102</v>
      </c>
      <c r="C6" s="4" t="s">
        <v>257</v>
      </c>
    </row>
    <row r="7" spans="1:3" ht="24.95" customHeight="1">
      <c r="A7" s="4" t="s">
        <v>362</v>
      </c>
      <c r="B7" s="3" t="s">
        <v>88</v>
      </c>
      <c r="C7" s="4" t="s">
        <v>344</v>
      </c>
    </row>
    <row r="8" spans="1:3" ht="24.95" customHeight="1">
      <c r="A8" s="4" t="s">
        <v>362</v>
      </c>
      <c r="B8" s="3" t="s">
        <v>77</v>
      </c>
      <c r="C8" s="4" t="s">
        <v>340</v>
      </c>
    </row>
    <row r="9" spans="1:3" ht="24.95" customHeight="1">
      <c r="A9" s="4" t="s">
        <v>362</v>
      </c>
      <c r="B9" s="3" t="s">
        <v>144</v>
      </c>
      <c r="C9" s="4" t="s">
        <v>231</v>
      </c>
    </row>
    <row r="10" spans="1:3" ht="24.95" customHeight="1">
      <c r="A10" s="4" t="s">
        <v>362</v>
      </c>
      <c r="B10" s="3" t="s">
        <v>85</v>
      </c>
      <c r="C10" s="4" t="s">
        <v>368</v>
      </c>
    </row>
    <row r="11" spans="1:3" ht="24.95" customHeight="1">
      <c r="A11" s="4" t="s">
        <v>362</v>
      </c>
      <c r="B11" s="3" t="s">
        <v>76</v>
      </c>
      <c r="C11" s="4" t="s">
        <v>232</v>
      </c>
    </row>
    <row r="12" spans="1:3" ht="24.95" customHeight="1">
      <c r="A12" s="67" t="s">
        <v>362</v>
      </c>
      <c r="B12" s="65" t="s">
        <v>267</v>
      </c>
      <c r="C12" s="66" t="s">
        <v>326</v>
      </c>
    </row>
    <row r="13" spans="1:3" ht="24.95" customHeight="1">
      <c r="A13" s="4" t="s">
        <v>341</v>
      </c>
      <c r="B13" s="3" t="s">
        <v>140</v>
      </c>
      <c r="C13" s="4" t="s">
        <v>371</v>
      </c>
    </row>
    <row r="14" spans="1:3" ht="24.95" customHeight="1">
      <c r="A14" s="4" t="s">
        <v>341</v>
      </c>
      <c r="B14" s="3" t="s">
        <v>339</v>
      </c>
      <c r="C14" s="4" t="s">
        <v>338</v>
      </c>
    </row>
    <row r="15" spans="1:3" ht="24.95" customHeight="1">
      <c r="A15" s="4" t="s">
        <v>341</v>
      </c>
      <c r="B15" s="3" t="s">
        <v>79</v>
      </c>
      <c r="C15" s="4" t="s">
        <v>301</v>
      </c>
    </row>
    <row r="16" spans="1:3" ht="24.95" customHeight="1">
      <c r="A16" s="4" t="s">
        <v>341</v>
      </c>
      <c r="B16" s="3" t="s">
        <v>374</v>
      </c>
      <c r="C16" s="4" t="s">
        <v>377</v>
      </c>
    </row>
    <row r="17" spans="1:3" ht="24.95" customHeight="1">
      <c r="A17" s="4" t="s">
        <v>341</v>
      </c>
      <c r="B17" s="3" t="s">
        <v>87</v>
      </c>
      <c r="C17" s="4" t="s">
        <v>336</v>
      </c>
    </row>
    <row r="18" spans="1:3" ht="24.95" customHeight="1">
      <c r="A18" s="4" t="s">
        <v>341</v>
      </c>
      <c r="B18" s="3" t="s">
        <v>74</v>
      </c>
      <c r="C18" s="4" t="s">
        <v>365</v>
      </c>
    </row>
    <row r="19" spans="1:3" ht="24.95" customHeight="1">
      <c r="A19" s="4" t="s">
        <v>341</v>
      </c>
      <c r="B19" s="3" t="s">
        <v>210</v>
      </c>
      <c r="C19" s="4" t="s">
        <v>347</v>
      </c>
    </row>
    <row r="20" spans="1:3" ht="24.95" customHeight="1">
      <c r="A20" s="4" t="s">
        <v>341</v>
      </c>
      <c r="B20" s="3" t="s">
        <v>108</v>
      </c>
      <c r="C20" s="4" t="s">
        <v>315</v>
      </c>
    </row>
    <row r="21" spans="1:3" ht="24.95" customHeight="1">
      <c r="A21" s="4" t="s">
        <v>341</v>
      </c>
      <c r="B21" s="3" t="s">
        <v>78</v>
      </c>
      <c r="C21" s="4" t="s">
        <v>387</v>
      </c>
    </row>
    <row r="22" spans="1:3" ht="24.95" customHeight="1">
      <c r="A22" s="67" t="s">
        <v>341</v>
      </c>
      <c r="B22" s="65" t="s">
        <v>267</v>
      </c>
      <c r="C22" s="66" t="s">
        <v>384</v>
      </c>
    </row>
    <row r="23" spans="1:3" ht="24.95" customHeight="1">
      <c r="A23" s="4" t="s">
        <v>361</v>
      </c>
      <c r="B23" s="3" t="s">
        <v>242</v>
      </c>
      <c r="C23" s="4" t="s">
        <v>302</v>
      </c>
    </row>
    <row r="24" spans="1:3" ht="24.95" customHeight="1">
      <c r="A24" s="4" t="s">
        <v>361</v>
      </c>
      <c r="B24" s="3" t="s">
        <v>136</v>
      </c>
      <c r="C24" s="4" t="s">
        <v>274</v>
      </c>
    </row>
    <row r="25" spans="1:3" ht="24.95" customHeight="1">
      <c r="A25" s="4" t="s">
        <v>361</v>
      </c>
      <c r="B25" s="3" t="s">
        <v>72</v>
      </c>
      <c r="C25" s="4" t="s">
        <v>364</v>
      </c>
    </row>
    <row r="26" spans="1:3" ht="24.95" customHeight="1">
      <c r="A26" s="4" t="s">
        <v>361</v>
      </c>
      <c r="B26" s="3" t="s">
        <v>81</v>
      </c>
      <c r="C26" s="4" t="s">
        <v>363</v>
      </c>
    </row>
    <row r="27" spans="1:3" ht="24.95" customHeight="1">
      <c r="A27" s="4" t="s">
        <v>361</v>
      </c>
      <c r="B27" s="3" t="s">
        <v>96</v>
      </c>
      <c r="C27" s="4" t="s">
        <v>237</v>
      </c>
    </row>
    <row r="28" spans="1:3" ht="24.95" customHeight="1">
      <c r="A28" s="4" t="s">
        <v>361</v>
      </c>
      <c r="B28" s="3" t="s">
        <v>71</v>
      </c>
      <c r="C28" s="4" t="s">
        <v>247</v>
      </c>
    </row>
    <row r="29" spans="1:3" ht="24.95" customHeight="1">
      <c r="A29" s="4" t="s">
        <v>361</v>
      </c>
      <c r="B29" s="3" t="s">
        <v>112</v>
      </c>
      <c r="C29" s="4" t="s">
        <v>350</v>
      </c>
    </row>
    <row r="30" spans="1:3" ht="24.95" customHeight="1">
      <c r="A30" s="4" t="s">
        <v>361</v>
      </c>
      <c r="B30" s="3" t="s">
        <v>84</v>
      </c>
      <c r="C30" s="4" t="s">
        <v>370</v>
      </c>
    </row>
    <row r="31" spans="1:3" ht="24.95" customHeight="1">
      <c r="A31" s="4" t="s">
        <v>361</v>
      </c>
      <c r="B31" s="3" t="s">
        <v>83</v>
      </c>
      <c r="C31" s="4" t="s">
        <v>324</v>
      </c>
    </row>
    <row r="32" spans="1:3" ht="24.95" customHeight="1">
      <c r="A32" s="67" t="s">
        <v>361</v>
      </c>
      <c r="B32" s="65" t="s">
        <v>267</v>
      </c>
      <c r="C32" s="66" t="s">
        <v>369</v>
      </c>
    </row>
    <row r="33" spans="1:3" ht="24.95" customHeight="1">
      <c r="A33" s="4" t="s">
        <v>269</v>
      </c>
      <c r="B33" s="3" t="s">
        <v>95</v>
      </c>
      <c r="C33" s="4" t="s">
        <v>227</v>
      </c>
    </row>
    <row r="34" spans="1:3" ht="24.95" customHeight="1">
      <c r="A34" s="4" t="s">
        <v>269</v>
      </c>
      <c r="B34" s="3" t="s">
        <v>200</v>
      </c>
      <c r="C34" s="4" t="s">
        <v>207</v>
      </c>
    </row>
    <row r="35" spans="1:3" ht="24.95" customHeight="1">
      <c r="A35" s="4" t="s">
        <v>269</v>
      </c>
      <c r="B35" s="3" t="s">
        <v>92</v>
      </c>
      <c r="C35" s="4" t="s">
        <v>226</v>
      </c>
    </row>
    <row r="36" spans="1:3" ht="24.95" customHeight="1">
      <c r="A36" s="4" t="s">
        <v>269</v>
      </c>
      <c r="B36" s="3" t="s">
        <v>321</v>
      </c>
      <c r="C36" s="4" t="s">
        <v>195</v>
      </c>
    </row>
    <row r="37" spans="1:3" ht="24.95" customHeight="1">
      <c r="A37" s="4" t="s">
        <v>269</v>
      </c>
      <c r="B37" s="3" t="s">
        <v>141</v>
      </c>
      <c r="C37" s="4" t="s">
        <v>349</v>
      </c>
    </row>
    <row r="38" spans="1:3" ht="24.95" customHeight="1">
      <c r="A38" s="4" t="s">
        <v>269</v>
      </c>
      <c r="B38" s="3" t="s">
        <v>91</v>
      </c>
      <c r="C38" s="4" t="s">
        <v>333</v>
      </c>
    </row>
    <row r="39" spans="1:3" ht="24.95" customHeight="1">
      <c r="A39" s="4" t="s">
        <v>269</v>
      </c>
      <c r="B39" s="3" t="s">
        <v>372</v>
      </c>
      <c r="C39" s="4" t="s">
        <v>318</v>
      </c>
    </row>
    <row r="40" spans="1:3" ht="24.95" customHeight="1">
      <c r="A40" s="4" t="s">
        <v>269</v>
      </c>
      <c r="B40" s="3" t="s">
        <v>97</v>
      </c>
      <c r="C40" s="4" t="s">
        <v>252</v>
      </c>
    </row>
    <row r="41" spans="1:3" ht="24.95" customHeight="1">
      <c r="A41" s="4" t="s">
        <v>269</v>
      </c>
      <c r="B41" s="3" t="s">
        <v>255</v>
      </c>
      <c r="C41" s="4" t="s">
        <v>383</v>
      </c>
    </row>
    <row r="42" spans="1:3" ht="24.95" customHeight="1">
      <c r="A42" s="67" t="s">
        <v>269</v>
      </c>
      <c r="B42" s="65" t="s">
        <v>267</v>
      </c>
      <c r="C42" s="66" t="s">
        <v>352</v>
      </c>
    </row>
    <row r="43" spans="1:3" ht="24.95" customHeight="1">
      <c r="A43" s="4" t="s">
        <v>268</v>
      </c>
      <c r="B43" s="3" t="s">
        <v>103</v>
      </c>
      <c r="C43" s="4" t="s">
        <v>241</v>
      </c>
    </row>
    <row r="44" spans="1:3" ht="24.95" customHeight="1">
      <c r="A44" s="4" t="s">
        <v>268</v>
      </c>
      <c r="B44" s="3" t="s">
        <v>105</v>
      </c>
      <c r="C44" s="4" t="s">
        <v>335</v>
      </c>
    </row>
    <row r="45" spans="1:3" ht="24.95" customHeight="1">
      <c r="A45" s="4" t="s">
        <v>268</v>
      </c>
      <c r="B45" s="3" t="s">
        <v>98</v>
      </c>
      <c r="C45" s="4" t="s">
        <v>345</v>
      </c>
    </row>
    <row r="46" spans="1:3" ht="24.95" customHeight="1">
      <c r="A46" s="4" t="s">
        <v>268</v>
      </c>
      <c r="B46" s="3" t="s">
        <v>100</v>
      </c>
      <c r="C46" s="4" t="s">
        <v>367</v>
      </c>
    </row>
    <row r="47" spans="1:3" ht="24.95" customHeight="1">
      <c r="A47" s="4" t="s">
        <v>268</v>
      </c>
      <c r="B47" s="3" t="s">
        <v>101</v>
      </c>
      <c r="C47" s="4" t="s">
        <v>359</v>
      </c>
    </row>
    <row r="48" spans="1:3" ht="24.95" customHeight="1">
      <c r="A48" s="4" t="s">
        <v>268</v>
      </c>
      <c r="B48" s="3" t="s">
        <v>106</v>
      </c>
      <c r="C48" s="4" t="s">
        <v>310</v>
      </c>
    </row>
    <row r="49" spans="1:3" ht="24.95" customHeight="1">
      <c r="A49" s="4" t="s">
        <v>268</v>
      </c>
      <c r="B49" s="3" t="s">
        <v>99</v>
      </c>
      <c r="C49" s="4" t="s">
        <v>366</v>
      </c>
    </row>
    <row r="50" spans="1:3" ht="24.95" customHeight="1">
      <c r="A50" s="4" t="s">
        <v>268</v>
      </c>
      <c r="B50" s="3" t="s">
        <v>137</v>
      </c>
      <c r="C50" s="4" t="s">
        <v>385</v>
      </c>
    </row>
    <row r="51" spans="1:3" ht="24.95" customHeight="1">
      <c r="A51" s="4" t="s">
        <v>268</v>
      </c>
      <c r="B51" s="3" t="s">
        <v>228</v>
      </c>
      <c r="C51" s="4" t="s">
        <v>206</v>
      </c>
    </row>
    <row r="52" spans="1:3" ht="24.95" customHeight="1">
      <c r="A52" s="4" t="s">
        <v>268</v>
      </c>
      <c r="B52" s="3" t="s">
        <v>104</v>
      </c>
      <c r="C52" s="4" t="s">
        <v>386</v>
      </c>
    </row>
    <row r="53" spans="1:3" ht="24.95" customHeight="1">
      <c r="A53" s="67" t="s">
        <v>268</v>
      </c>
      <c r="B53" s="65" t="s">
        <v>267</v>
      </c>
      <c r="C53" s="66" t="s">
        <v>342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workbookViewId="0">
      <selection activeCell="J25" sqref="J25"/>
    </sheetView>
  </sheetViews>
  <sheetFormatPr baseColWidth="10" defaultRowHeight="15"/>
  <cols>
    <col min="1" max="1" width="18.42578125" bestFit="1" customWidth="1"/>
    <col min="2" max="2" width="34.85546875" bestFit="1" customWidth="1"/>
    <col min="3" max="3" width="6.140625" bestFit="1" customWidth="1"/>
    <col min="4" max="4" width="10" bestFit="1" customWidth="1"/>
    <col min="6" max="6" width="24.28515625" style="6" bestFit="1" customWidth="1"/>
    <col min="7" max="7" width="10.7109375" style="2" bestFit="1" customWidth="1"/>
  </cols>
  <sheetData>
    <row r="1" spans="1:7">
      <c r="A1" s="1" t="s">
        <v>0</v>
      </c>
      <c r="B1" s="1" t="s">
        <v>1</v>
      </c>
      <c r="C1" s="1" t="s">
        <v>261</v>
      </c>
      <c r="D1" s="1" t="s">
        <v>262</v>
      </c>
    </row>
    <row r="2" spans="1:7">
      <c r="A2" s="3" t="s">
        <v>90</v>
      </c>
      <c r="B2" s="4" t="s">
        <v>250</v>
      </c>
      <c r="C2" s="4" t="s">
        <v>263</v>
      </c>
      <c r="D2" s="4"/>
      <c r="F2" s="1" t="s">
        <v>0</v>
      </c>
      <c r="G2" s="1" t="s">
        <v>118</v>
      </c>
    </row>
    <row r="3" spans="1:7">
      <c r="A3" s="3" t="s">
        <v>103</v>
      </c>
      <c r="B3" s="4" t="s">
        <v>254</v>
      </c>
      <c r="C3" s="4" t="s">
        <v>263</v>
      </c>
      <c r="D3" s="4"/>
      <c r="F3" s="3" t="s">
        <v>80</v>
      </c>
      <c r="G3" s="5">
        <v>27938</v>
      </c>
    </row>
    <row r="4" spans="1:7">
      <c r="A4" s="3" t="s">
        <v>105</v>
      </c>
      <c r="B4" s="4" t="s">
        <v>241</v>
      </c>
      <c r="C4" s="4" t="s">
        <v>263</v>
      </c>
      <c r="D4" s="4"/>
      <c r="F4" s="3" t="s">
        <v>79</v>
      </c>
      <c r="G4" s="5">
        <v>28321</v>
      </c>
    </row>
    <row r="5" spans="1:7">
      <c r="A5" s="3" t="s">
        <v>96</v>
      </c>
      <c r="B5" s="4" t="s">
        <v>237</v>
      </c>
      <c r="C5" s="4" t="s">
        <v>263</v>
      </c>
      <c r="D5" s="4"/>
      <c r="F5" s="3" t="s">
        <v>75</v>
      </c>
      <c r="G5" s="5">
        <v>28326</v>
      </c>
    </row>
    <row r="6" spans="1:7">
      <c r="A6" s="3" t="s">
        <v>100</v>
      </c>
      <c r="B6" s="4" t="s">
        <v>238</v>
      </c>
      <c r="C6" s="4" t="s">
        <v>263</v>
      </c>
      <c r="D6" s="4"/>
      <c r="F6" s="3" t="s">
        <v>82</v>
      </c>
      <c r="G6" s="5">
        <v>29027</v>
      </c>
    </row>
    <row r="7" spans="1:7">
      <c r="A7" s="3" t="s">
        <v>99</v>
      </c>
      <c r="B7" s="4" t="s">
        <v>235</v>
      </c>
      <c r="C7" s="4" t="s">
        <v>263</v>
      </c>
      <c r="D7" s="4"/>
      <c r="F7" s="3" t="s">
        <v>212</v>
      </c>
      <c r="G7" s="5">
        <v>30803</v>
      </c>
    </row>
    <row r="8" spans="1:7">
      <c r="A8" s="3" t="s">
        <v>137</v>
      </c>
      <c r="B8" s="4" t="s">
        <v>248</v>
      </c>
      <c r="C8" s="4" t="s">
        <v>263</v>
      </c>
      <c r="D8" s="4"/>
      <c r="F8" s="3" t="s">
        <v>87</v>
      </c>
      <c r="G8" s="5">
        <v>31924</v>
      </c>
    </row>
    <row r="9" spans="1:7">
      <c r="A9" s="3" t="s">
        <v>94</v>
      </c>
      <c r="B9" s="4" t="s">
        <v>193</v>
      </c>
      <c r="C9" s="4" t="s">
        <v>263</v>
      </c>
      <c r="D9" s="4"/>
      <c r="F9" s="3" t="s">
        <v>211</v>
      </c>
      <c r="G9" s="5">
        <v>31959</v>
      </c>
    </row>
    <row r="10" spans="1:7">
      <c r="A10" s="3" t="s">
        <v>141</v>
      </c>
      <c r="B10" s="4" t="s">
        <v>195</v>
      </c>
      <c r="C10" s="4" t="s">
        <v>263</v>
      </c>
      <c r="D10" s="4"/>
      <c r="F10" s="3" t="s">
        <v>213</v>
      </c>
      <c r="G10" s="5">
        <v>31961</v>
      </c>
    </row>
    <row r="11" spans="1:7">
      <c r="A11" s="3" t="s">
        <v>144</v>
      </c>
      <c r="B11" s="4" t="s">
        <v>231</v>
      </c>
      <c r="C11" s="4" t="s">
        <v>263</v>
      </c>
      <c r="D11" s="4"/>
      <c r="F11" s="3" t="s">
        <v>81</v>
      </c>
      <c r="G11" s="5">
        <v>33254</v>
      </c>
    </row>
    <row r="12" spans="1:7">
      <c r="A12" s="3" t="s">
        <v>228</v>
      </c>
      <c r="B12" s="4" t="s">
        <v>206</v>
      </c>
      <c r="C12" s="4" t="s">
        <v>263</v>
      </c>
      <c r="D12" s="4"/>
      <c r="F12" s="3" t="s">
        <v>89</v>
      </c>
      <c r="G12" s="5">
        <v>33365</v>
      </c>
    </row>
    <row r="13" spans="1:7">
      <c r="A13" s="3" t="s">
        <v>91</v>
      </c>
      <c r="B13" s="4" t="s">
        <v>251</v>
      </c>
      <c r="C13" s="4" t="s">
        <v>263</v>
      </c>
      <c r="D13" s="4"/>
      <c r="F13" s="3" t="s">
        <v>215</v>
      </c>
      <c r="G13" s="5">
        <v>33371</v>
      </c>
    </row>
    <row r="14" spans="1:7">
      <c r="A14" s="3" t="s">
        <v>104</v>
      </c>
      <c r="B14" s="4" t="s">
        <v>194</v>
      </c>
      <c r="C14" s="4" t="s">
        <v>263</v>
      </c>
      <c r="D14" s="4"/>
      <c r="F14" s="3" t="s">
        <v>77</v>
      </c>
      <c r="G14" s="5">
        <v>34307</v>
      </c>
    </row>
    <row r="15" spans="1:7">
      <c r="A15" s="3" t="s">
        <v>255</v>
      </c>
      <c r="B15" s="4" t="s">
        <v>258</v>
      </c>
      <c r="C15" s="4" t="s">
        <v>263</v>
      </c>
      <c r="D15" s="4"/>
      <c r="F15" s="3" t="s">
        <v>214</v>
      </c>
      <c r="G15" s="5">
        <v>34324</v>
      </c>
    </row>
    <row r="16" spans="1:7">
      <c r="A16" s="3" t="s">
        <v>136</v>
      </c>
      <c r="B16" s="4" t="s">
        <v>198</v>
      </c>
      <c r="C16" s="4"/>
      <c r="D16" s="4" t="s">
        <v>263</v>
      </c>
      <c r="F16" s="3" t="s">
        <v>85</v>
      </c>
      <c r="G16" s="5">
        <v>35178</v>
      </c>
    </row>
    <row r="17" spans="1:7">
      <c r="A17" s="3" t="s">
        <v>95</v>
      </c>
      <c r="B17" s="4" t="s">
        <v>227</v>
      </c>
      <c r="C17" s="4"/>
      <c r="D17" s="4" t="s">
        <v>263</v>
      </c>
      <c r="F17" s="3" t="s">
        <v>86</v>
      </c>
      <c r="G17" s="5">
        <v>36038</v>
      </c>
    </row>
    <row r="18" spans="1:7">
      <c r="A18" s="3" t="s">
        <v>200</v>
      </c>
      <c r="B18" s="4" t="s">
        <v>207</v>
      </c>
      <c r="C18" s="4"/>
      <c r="D18" s="4" t="s">
        <v>263</v>
      </c>
      <c r="F18" s="3" t="s">
        <v>88</v>
      </c>
      <c r="G18" s="5">
        <v>37226</v>
      </c>
    </row>
    <row r="19" spans="1:7">
      <c r="A19" s="3" t="s">
        <v>92</v>
      </c>
      <c r="B19" s="4" t="s">
        <v>226</v>
      </c>
      <c r="C19" s="4"/>
      <c r="D19" s="4" t="s">
        <v>263</v>
      </c>
      <c r="F19" s="3" t="s">
        <v>216</v>
      </c>
      <c r="G19" s="5">
        <v>37500</v>
      </c>
    </row>
    <row r="20" spans="1:7">
      <c r="A20" s="3" t="s">
        <v>98</v>
      </c>
      <c r="B20" s="4" t="s">
        <v>246</v>
      </c>
      <c r="C20" s="4"/>
      <c r="D20" s="4" t="s">
        <v>263</v>
      </c>
      <c r="F20" s="3" t="s">
        <v>217</v>
      </c>
      <c r="G20" s="5">
        <v>37561</v>
      </c>
    </row>
    <row r="21" spans="1:7">
      <c r="A21" s="3" t="s">
        <v>102</v>
      </c>
      <c r="B21" s="4" t="s">
        <v>257</v>
      </c>
      <c r="C21" s="4"/>
      <c r="D21" s="4" t="s">
        <v>263</v>
      </c>
      <c r="F21" s="3" t="s">
        <v>93</v>
      </c>
      <c r="G21" s="5">
        <v>38210</v>
      </c>
    </row>
    <row r="22" spans="1:7">
      <c r="A22" s="3" t="s">
        <v>140</v>
      </c>
      <c r="B22" s="4" t="s">
        <v>247</v>
      </c>
      <c r="C22" s="4"/>
      <c r="D22" s="4" t="s">
        <v>263</v>
      </c>
      <c r="F22" s="3" t="s">
        <v>103</v>
      </c>
      <c r="G22" s="5">
        <v>38292</v>
      </c>
    </row>
    <row r="23" spans="1:7">
      <c r="A23" s="3" t="s">
        <v>112</v>
      </c>
      <c r="B23" s="4" t="s">
        <v>245</v>
      </c>
      <c r="C23" s="4"/>
      <c r="D23" s="4" t="s">
        <v>263</v>
      </c>
      <c r="F23" s="3" t="s">
        <v>218</v>
      </c>
      <c r="G23" s="5">
        <v>38443</v>
      </c>
    </row>
    <row r="24" spans="1:7">
      <c r="A24" s="3" t="s">
        <v>101</v>
      </c>
      <c r="B24" s="4" t="s">
        <v>249</v>
      </c>
      <c r="C24" s="4"/>
      <c r="D24" s="4" t="s">
        <v>263</v>
      </c>
      <c r="F24" s="3" t="s">
        <v>95</v>
      </c>
      <c r="G24" s="5">
        <v>38473</v>
      </c>
    </row>
    <row r="25" spans="1:7">
      <c r="A25" s="3" t="s">
        <v>106</v>
      </c>
      <c r="B25" s="4" t="s">
        <v>209</v>
      </c>
      <c r="C25" s="4"/>
      <c r="D25" s="4" t="s">
        <v>263</v>
      </c>
      <c r="F25" s="3" t="s">
        <v>74</v>
      </c>
      <c r="G25" s="5">
        <v>38539</v>
      </c>
    </row>
    <row r="26" spans="1:7">
      <c r="A26" s="3" t="s">
        <v>93</v>
      </c>
      <c r="B26" s="4" t="s">
        <v>234</v>
      </c>
      <c r="C26" s="4"/>
      <c r="D26" s="4" t="s">
        <v>263</v>
      </c>
      <c r="F26" s="3" t="s">
        <v>73</v>
      </c>
      <c r="G26" s="5">
        <v>38565</v>
      </c>
    </row>
    <row r="27" spans="1:7">
      <c r="A27" s="3" t="s">
        <v>97</v>
      </c>
      <c r="B27" s="4" t="s">
        <v>252</v>
      </c>
      <c r="C27" s="4"/>
      <c r="D27" s="4" t="s">
        <v>263</v>
      </c>
      <c r="F27" s="3" t="s">
        <v>219</v>
      </c>
      <c r="G27" s="5">
        <v>38869</v>
      </c>
    </row>
    <row r="28" spans="1:7">
      <c r="A28" s="3" t="s">
        <v>222</v>
      </c>
      <c r="B28" s="4" t="s">
        <v>253</v>
      </c>
      <c r="C28" s="4"/>
      <c r="D28" s="4" t="s">
        <v>263</v>
      </c>
      <c r="F28" s="3" t="s">
        <v>96</v>
      </c>
      <c r="G28" s="5">
        <v>38961</v>
      </c>
    </row>
    <row r="29" spans="1:7">
      <c r="F29" s="3" t="s">
        <v>78</v>
      </c>
      <c r="G29" s="5">
        <v>39022</v>
      </c>
    </row>
    <row r="30" spans="1:7">
      <c r="F30" s="3" t="s">
        <v>94</v>
      </c>
      <c r="G30" s="5">
        <v>39114</v>
      </c>
    </row>
    <row r="31" spans="1:7">
      <c r="F31" s="3" t="s">
        <v>220</v>
      </c>
      <c r="G31" s="5">
        <v>39173</v>
      </c>
    </row>
    <row r="32" spans="1:7">
      <c r="F32" s="3" t="s">
        <v>102</v>
      </c>
      <c r="G32" s="5">
        <v>39417</v>
      </c>
    </row>
    <row r="33" spans="6:7">
      <c r="F33" s="3" t="s">
        <v>97</v>
      </c>
      <c r="G33" s="5">
        <v>39417</v>
      </c>
    </row>
    <row r="34" spans="6:7">
      <c r="F34" s="3" t="s">
        <v>100</v>
      </c>
      <c r="G34" s="5">
        <v>39741</v>
      </c>
    </row>
    <row r="35" spans="6:7">
      <c r="F35" s="3" t="s">
        <v>221</v>
      </c>
      <c r="G35" s="5">
        <v>39783</v>
      </c>
    </row>
    <row r="36" spans="6:7">
      <c r="F36" s="3" t="s">
        <v>72</v>
      </c>
      <c r="G36" s="5">
        <v>39789</v>
      </c>
    </row>
    <row r="37" spans="6:7">
      <c r="F37" s="3" t="s">
        <v>101</v>
      </c>
      <c r="G37" s="5">
        <v>39795</v>
      </c>
    </row>
    <row r="38" spans="6:7">
      <c r="F38" s="3" t="s">
        <v>84</v>
      </c>
      <c r="G38" s="5">
        <v>40298</v>
      </c>
    </row>
    <row r="39" spans="6:7">
      <c r="F39" s="3" t="s">
        <v>222</v>
      </c>
      <c r="G39" s="5">
        <v>40300</v>
      </c>
    </row>
    <row r="40" spans="6:7">
      <c r="F40" s="3" t="s">
        <v>104</v>
      </c>
      <c r="G40" s="5">
        <v>40365</v>
      </c>
    </row>
    <row r="41" spans="6:7">
      <c r="F41" s="3" t="s">
        <v>71</v>
      </c>
      <c r="G41" s="5">
        <v>40505</v>
      </c>
    </row>
    <row r="42" spans="6:7">
      <c r="F42" s="3" t="s">
        <v>92</v>
      </c>
      <c r="G42" s="5">
        <v>40670</v>
      </c>
    </row>
    <row r="43" spans="6:7">
      <c r="F43" s="3" t="s">
        <v>91</v>
      </c>
      <c r="G43" s="5">
        <v>40848</v>
      </c>
    </row>
    <row r="44" spans="6:7">
      <c r="F44" s="3" t="s">
        <v>83</v>
      </c>
      <c r="G44" s="5">
        <v>40873</v>
      </c>
    </row>
    <row r="45" spans="6:7">
      <c r="F45" s="3" t="s">
        <v>105</v>
      </c>
      <c r="G45" s="5">
        <v>40892</v>
      </c>
    </row>
    <row r="46" spans="6:7">
      <c r="F46" s="3" t="s">
        <v>99</v>
      </c>
      <c r="G46" s="5">
        <v>41011</v>
      </c>
    </row>
    <row r="47" spans="6:7">
      <c r="F47" s="3" t="s">
        <v>90</v>
      </c>
      <c r="G47" s="5">
        <v>41165</v>
      </c>
    </row>
    <row r="48" spans="6:7">
      <c r="F48" s="3" t="s">
        <v>76</v>
      </c>
      <c r="G48" s="5">
        <v>41165</v>
      </c>
    </row>
    <row r="49" spans="6:7">
      <c r="F49" s="3" t="s">
        <v>98</v>
      </c>
      <c r="G49" s="5">
        <v>41223</v>
      </c>
    </row>
    <row r="50" spans="6:7">
      <c r="F50" s="3" t="s">
        <v>106</v>
      </c>
      <c r="G50" s="5">
        <v>41266</v>
      </c>
    </row>
    <row r="51" spans="6:7">
      <c r="F51" s="8" t="s">
        <v>108</v>
      </c>
      <c r="G51" s="9">
        <v>41296</v>
      </c>
    </row>
    <row r="52" spans="6:7">
      <c r="F52" s="8" t="s">
        <v>112</v>
      </c>
      <c r="G52" s="9">
        <v>41334</v>
      </c>
    </row>
    <row r="53" spans="6:7">
      <c r="F53" s="8" t="s">
        <v>140</v>
      </c>
      <c r="G53" s="9">
        <v>41474</v>
      </c>
    </row>
    <row r="54" spans="6:7">
      <c r="F54" s="8" t="s">
        <v>144</v>
      </c>
      <c r="G54" s="9">
        <v>41503</v>
      </c>
    </row>
    <row r="55" spans="6:7">
      <c r="F55" s="8" t="s">
        <v>141</v>
      </c>
      <c r="G55" s="9">
        <v>41538</v>
      </c>
    </row>
    <row r="56" spans="6:7">
      <c r="F56" s="8" t="s">
        <v>137</v>
      </c>
      <c r="G56" s="9">
        <v>41547</v>
      </c>
    </row>
    <row r="57" spans="6:7">
      <c r="F57" s="8" t="s">
        <v>197</v>
      </c>
      <c r="G57" s="9">
        <v>41605</v>
      </c>
    </row>
    <row r="58" spans="6:7">
      <c r="F58" s="8" t="s">
        <v>136</v>
      </c>
      <c r="G58" s="9">
        <v>41613</v>
      </c>
    </row>
    <row r="59" spans="6:7">
      <c r="F59" s="8" t="s">
        <v>200</v>
      </c>
      <c r="G59" s="9">
        <v>41629</v>
      </c>
    </row>
    <row r="60" spans="6:7">
      <c r="F60" s="8" t="s">
        <v>210</v>
      </c>
      <c r="G60" s="9">
        <v>41629</v>
      </c>
    </row>
    <row r="61" spans="6:7">
      <c r="F61" s="3" t="s">
        <v>225</v>
      </c>
      <c r="G61" s="5">
        <v>41744</v>
      </c>
    </row>
    <row r="62" spans="6:7">
      <c r="F62" s="3" t="s">
        <v>223</v>
      </c>
      <c r="G62" s="5">
        <v>41745</v>
      </c>
    </row>
    <row r="63" spans="6:7">
      <c r="F63" s="3" t="s">
        <v>228</v>
      </c>
      <c r="G63" s="5">
        <v>41786</v>
      </c>
    </row>
    <row r="64" spans="6:7">
      <c r="F64" s="3" t="s">
        <v>242</v>
      </c>
      <c r="G64" s="5">
        <v>41898</v>
      </c>
    </row>
    <row r="65" spans="6:7">
      <c r="F65" s="3" t="s">
        <v>255</v>
      </c>
      <c r="G65" s="5">
        <v>41974</v>
      </c>
    </row>
    <row r="66" spans="6:7">
      <c r="F66"/>
      <c r="G66"/>
    </row>
    <row r="67" spans="6:7">
      <c r="F67"/>
      <c r="G67"/>
    </row>
    <row r="68" spans="6:7">
      <c r="F68"/>
      <c r="G68"/>
    </row>
    <row r="69" spans="6:7">
      <c r="F69"/>
      <c r="G69"/>
    </row>
    <row r="70" spans="6:7">
      <c r="F70"/>
      <c r="G70"/>
    </row>
    <row r="71" spans="6:7">
      <c r="F71"/>
      <c r="G71"/>
    </row>
    <row r="72" spans="6:7">
      <c r="F72"/>
      <c r="G72"/>
    </row>
    <row r="73" spans="6:7">
      <c r="F73"/>
      <c r="G73"/>
    </row>
    <row r="74" spans="6:7">
      <c r="F74"/>
      <c r="G74"/>
    </row>
    <row r="75" spans="6:7">
      <c r="F75"/>
      <c r="G75"/>
    </row>
    <row r="76" spans="6:7">
      <c r="F76"/>
      <c r="G76"/>
    </row>
    <row r="77" spans="6:7">
      <c r="F77"/>
      <c r="G77"/>
    </row>
    <row r="78" spans="6:7">
      <c r="F78"/>
      <c r="G78"/>
    </row>
    <row r="79" spans="6:7">
      <c r="F79"/>
      <c r="G79"/>
    </row>
    <row r="80" spans="6:7">
      <c r="F80"/>
      <c r="G80"/>
    </row>
    <row r="81" spans="6:7">
      <c r="F81"/>
      <c r="G81"/>
    </row>
    <row r="82" spans="6:7">
      <c r="F82"/>
      <c r="G82"/>
    </row>
    <row r="83" spans="6:7">
      <c r="F83"/>
      <c r="G83"/>
    </row>
    <row r="84" spans="6:7">
      <c r="F84"/>
      <c r="G84"/>
    </row>
    <row r="85" spans="6:7">
      <c r="F85"/>
      <c r="G85"/>
    </row>
    <row r="86" spans="6:7">
      <c r="F86"/>
      <c r="G86"/>
    </row>
    <row r="87" spans="6:7">
      <c r="F87"/>
      <c r="G87"/>
    </row>
    <row r="88" spans="6:7">
      <c r="F88"/>
      <c r="G88"/>
    </row>
    <row r="89" spans="6:7">
      <c r="F89"/>
      <c r="G89"/>
    </row>
    <row r="90" spans="6:7">
      <c r="F90"/>
      <c r="G90"/>
    </row>
    <row r="91" spans="6:7">
      <c r="F91"/>
      <c r="G91"/>
    </row>
    <row r="92" spans="6:7">
      <c r="F92"/>
      <c r="G92"/>
    </row>
  </sheetData>
  <sortState ref="F3:G65">
    <sortCondition ref="G3:G6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zoomScaleNormal="100" workbookViewId="0">
      <selection activeCell="B6" sqref="B6"/>
    </sheetView>
  </sheetViews>
  <sheetFormatPr baseColWidth="10" defaultColWidth="11.5703125" defaultRowHeight="12.75"/>
  <cols>
    <col min="1" max="1" width="24" style="25" bestFit="1" customWidth="1"/>
    <col min="2" max="2" width="23.7109375" style="25" bestFit="1" customWidth="1"/>
    <col min="3" max="3" width="14.140625" style="22" bestFit="1" customWidth="1"/>
    <col min="4" max="4" width="20.5703125" style="22" customWidth="1"/>
    <col min="5" max="5" width="18.5703125" style="22" bestFit="1" customWidth="1"/>
    <col min="6" max="6" width="111.28515625" style="25" customWidth="1"/>
    <col min="7" max="7" width="15.28515625" style="22" bestFit="1" customWidth="1"/>
    <col min="8" max="8" width="1.7109375" style="22" customWidth="1"/>
    <col min="9" max="9" width="15.42578125" style="22" bestFit="1" customWidth="1"/>
    <col min="10" max="10" width="22.5703125" style="22" bestFit="1" customWidth="1"/>
    <col min="11" max="11" width="10" style="22" bestFit="1" customWidth="1"/>
    <col min="12" max="12" width="6.140625" style="22" bestFit="1" customWidth="1"/>
    <col min="13" max="13" width="11.85546875" style="22" bestFit="1" customWidth="1"/>
    <col min="14" max="14" width="50.42578125" style="22" bestFit="1" customWidth="1"/>
    <col min="15" max="15" width="11.140625" style="22" bestFit="1" customWidth="1"/>
    <col min="16" max="16" width="10.7109375" style="22" bestFit="1" customWidth="1"/>
    <col min="17" max="17" width="1.7109375" style="22" customWidth="1"/>
    <col min="18" max="18" width="13.5703125" style="22" bestFit="1" customWidth="1"/>
    <col min="19" max="19" width="18.42578125" style="22" bestFit="1" customWidth="1"/>
    <col min="20" max="20" width="10" style="22" bestFit="1" customWidth="1"/>
    <col min="21" max="21" width="6.140625" style="22" bestFit="1" customWidth="1"/>
    <col min="22" max="22" width="12.28515625" style="22" bestFit="1" customWidth="1"/>
    <col min="23" max="23" width="41.5703125" style="22" bestFit="1" customWidth="1"/>
    <col min="24" max="24" width="11.140625" style="22" bestFit="1" customWidth="1"/>
    <col min="25" max="25" width="10.7109375" style="22" bestFit="1" customWidth="1"/>
    <col min="26" max="16384" width="11.5703125" style="22"/>
  </cols>
  <sheetData>
    <row r="1" spans="1:17">
      <c r="A1" s="20" t="s">
        <v>267</v>
      </c>
      <c r="B1" s="20" t="s">
        <v>0</v>
      </c>
      <c r="C1" s="20" t="s">
        <v>2</v>
      </c>
      <c r="D1" s="20" t="s">
        <v>3</v>
      </c>
      <c r="E1" s="20" t="s">
        <v>5</v>
      </c>
      <c r="F1" s="20" t="s">
        <v>6</v>
      </c>
      <c r="G1" s="20" t="s">
        <v>118</v>
      </c>
    </row>
    <row r="2" spans="1:17">
      <c r="A2" s="19" t="s">
        <v>272</v>
      </c>
      <c r="B2" s="19" t="s">
        <v>82</v>
      </c>
      <c r="C2" s="20">
        <v>993501721</v>
      </c>
      <c r="D2" s="20">
        <v>1722</v>
      </c>
      <c r="E2" s="20" t="s">
        <v>17</v>
      </c>
      <c r="F2" s="21" t="s">
        <v>152</v>
      </c>
      <c r="G2" s="26">
        <v>29027</v>
      </c>
    </row>
    <row r="3" spans="1:17" ht="25.5">
      <c r="A3" s="19" t="s">
        <v>272</v>
      </c>
      <c r="B3" s="19" t="s">
        <v>242</v>
      </c>
      <c r="C3" s="20">
        <v>944573919</v>
      </c>
      <c r="D3" s="20">
        <v>1795</v>
      </c>
      <c r="E3" s="20" t="s">
        <v>265</v>
      </c>
      <c r="F3" s="21" t="s">
        <v>243</v>
      </c>
      <c r="G3" s="26">
        <v>41898</v>
      </c>
    </row>
    <row r="4" spans="1:17" ht="25.5">
      <c r="A4" s="19" t="s">
        <v>272</v>
      </c>
      <c r="B4" s="19" t="s">
        <v>72</v>
      </c>
      <c r="C4" s="20">
        <v>989184736</v>
      </c>
      <c r="D4" s="20">
        <v>1770</v>
      </c>
      <c r="E4" s="20" t="s">
        <v>8</v>
      </c>
      <c r="F4" s="21" t="s">
        <v>171</v>
      </c>
      <c r="G4" s="26">
        <v>39789</v>
      </c>
      <c r="Q4" s="23"/>
    </row>
    <row r="5" spans="1:17">
      <c r="A5" s="19" t="s">
        <v>272</v>
      </c>
      <c r="B5" s="19" t="s">
        <v>81</v>
      </c>
      <c r="C5" s="20">
        <v>993501722</v>
      </c>
      <c r="D5" s="20">
        <v>1728</v>
      </c>
      <c r="E5" s="20" t="s">
        <v>16</v>
      </c>
      <c r="F5" s="21" t="s">
        <v>153</v>
      </c>
      <c r="G5" s="26">
        <v>33254</v>
      </c>
    </row>
    <row r="6" spans="1:17" ht="25.5">
      <c r="A6" s="19" t="s">
        <v>272</v>
      </c>
      <c r="B6" s="19" t="s">
        <v>73</v>
      </c>
      <c r="C6" s="20">
        <v>993501731</v>
      </c>
      <c r="D6" s="20">
        <v>1750</v>
      </c>
      <c r="E6" s="20" t="s">
        <v>9</v>
      </c>
      <c r="F6" s="21" t="s">
        <v>164</v>
      </c>
      <c r="G6" s="26">
        <v>38565</v>
      </c>
      <c r="H6" s="23"/>
    </row>
    <row r="7" spans="1:17">
      <c r="A7" s="19" t="s">
        <v>272</v>
      </c>
      <c r="B7" s="19" t="s">
        <v>75</v>
      </c>
      <c r="C7" s="20">
        <v>993501723</v>
      </c>
      <c r="D7" s="20">
        <v>1732</v>
      </c>
      <c r="E7" s="20" t="s">
        <v>10</v>
      </c>
      <c r="F7" s="21" t="s">
        <v>151</v>
      </c>
      <c r="G7" s="26">
        <v>28326</v>
      </c>
    </row>
    <row r="8" spans="1:17">
      <c r="A8" s="19" t="s">
        <v>272</v>
      </c>
      <c r="B8" s="19" t="s">
        <v>80</v>
      </c>
      <c r="C8" s="20">
        <v>993501724</v>
      </c>
      <c r="D8" s="20">
        <v>1736</v>
      </c>
      <c r="E8" s="20" t="s">
        <v>15</v>
      </c>
      <c r="F8" s="21" t="s">
        <v>149</v>
      </c>
      <c r="G8" s="26">
        <v>27938</v>
      </c>
    </row>
    <row r="9" spans="1:17">
      <c r="A9" s="19" t="s">
        <v>272</v>
      </c>
      <c r="B9" s="19" t="s">
        <v>77</v>
      </c>
      <c r="C9" s="20">
        <v>993501730</v>
      </c>
      <c r="D9" s="20" t="s">
        <v>308</v>
      </c>
      <c r="E9" s="20" t="s">
        <v>12</v>
      </c>
      <c r="F9" s="21" t="s">
        <v>155</v>
      </c>
      <c r="G9" s="26">
        <v>34307</v>
      </c>
    </row>
    <row r="10" spans="1:17">
      <c r="A10" s="19" t="s">
        <v>272</v>
      </c>
      <c r="B10" s="19" t="s">
        <v>210</v>
      </c>
      <c r="C10" s="20">
        <v>940479264</v>
      </c>
      <c r="D10" s="20">
        <v>1791</v>
      </c>
      <c r="E10" s="20" t="s">
        <v>240</v>
      </c>
      <c r="F10" s="21" t="s">
        <v>199</v>
      </c>
      <c r="G10" s="26">
        <v>41629</v>
      </c>
      <c r="H10" s="23"/>
    </row>
    <row r="11" spans="1:17">
      <c r="A11" s="19" t="s">
        <v>272</v>
      </c>
      <c r="B11" s="19" t="s">
        <v>108</v>
      </c>
      <c r="C11" s="20">
        <v>989131622</v>
      </c>
      <c r="D11" s="20">
        <v>1782</v>
      </c>
      <c r="E11" s="20" t="s">
        <v>110</v>
      </c>
      <c r="F11" s="21" t="s">
        <v>181</v>
      </c>
      <c r="G11" s="26">
        <v>41296</v>
      </c>
      <c r="Q11" s="23"/>
    </row>
    <row r="12" spans="1:17" ht="25.5">
      <c r="A12" s="19" t="s">
        <v>272</v>
      </c>
      <c r="B12" s="19" t="s">
        <v>223</v>
      </c>
      <c r="C12" s="20">
        <v>944573921</v>
      </c>
      <c r="D12" s="20">
        <v>1793</v>
      </c>
      <c r="E12" s="20" t="s">
        <v>236</v>
      </c>
      <c r="F12" s="21" t="s">
        <v>224</v>
      </c>
      <c r="G12" s="26">
        <v>41745</v>
      </c>
    </row>
    <row r="13" spans="1:17">
      <c r="A13" s="28" t="s">
        <v>272</v>
      </c>
      <c r="B13" s="28" t="s">
        <v>267</v>
      </c>
      <c r="C13" s="24">
        <v>987507522</v>
      </c>
      <c r="D13" s="24">
        <v>2057</v>
      </c>
      <c r="E13" s="24" t="s">
        <v>4</v>
      </c>
      <c r="F13" s="29" t="s">
        <v>4</v>
      </c>
      <c r="G13" s="30"/>
    </row>
    <row r="14" spans="1:17">
      <c r="A14" s="22"/>
      <c r="B14" s="22"/>
      <c r="F14" s="22"/>
    </row>
    <row r="15" spans="1:17">
      <c r="A15" s="20" t="s">
        <v>267</v>
      </c>
      <c r="B15" s="20" t="s">
        <v>0</v>
      </c>
      <c r="C15" s="20" t="s">
        <v>2</v>
      </c>
      <c r="D15" s="20" t="s">
        <v>3</v>
      </c>
      <c r="E15" s="20" t="s">
        <v>5</v>
      </c>
      <c r="F15" s="20" t="s">
        <v>6</v>
      </c>
      <c r="G15" s="26" t="s">
        <v>118</v>
      </c>
    </row>
    <row r="16" spans="1:17">
      <c r="A16" s="19" t="s">
        <v>271</v>
      </c>
      <c r="B16" s="19" t="s">
        <v>89</v>
      </c>
      <c r="C16" s="20">
        <v>993501727</v>
      </c>
      <c r="D16" s="20">
        <v>1726</v>
      </c>
      <c r="E16" s="20" t="s">
        <v>23</v>
      </c>
      <c r="F16" s="21" t="s">
        <v>154</v>
      </c>
      <c r="G16" s="26">
        <v>33365</v>
      </c>
      <c r="Q16" s="23"/>
    </row>
    <row r="17" spans="1:17">
      <c r="A17" s="19" t="s">
        <v>271</v>
      </c>
      <c r="B17" s="19" t="s">
        <v>86</v>
      </c>
      <c r="C17" s="20">
        <v>993501764</v>
      </c>
      <c r="D17" s="20">
        <v>1756</v>
      </c>
      <c r="E17" s="20" t="s">
        <v>20</v>
      </c>
      <c r="F17" s="21" t="s">
        <v>158</v>
      </c>
      <c r="G17" s="26">
        <v>36038</v>
      </c>
      <c r="Q17" s="23"/>
    </row>
    <row r="18" spans="1:17">
      <c r="A18" s="19" t="s">
        <v>271</v>
      </c>
      <c r="B18" s="19" t="s">
        <v>79</v>
      </c>
      <c r="C18" s="20">
        <v>993501725</v>
      </c>
      <c r="D18" s="20">
        <v>1738</v>
      </c>
      <c r="E18" s="20" t="s">
        <v>14</v>
      </c>
      <c r="F18" s="21" t="s">
        <v>150</v>
      </c>
      <c r="G18" s="26">
        <v>28321</v>
      </c>
      <c r="Q18" s="23"/>
    </row>
    <row r="19" spans="1:17">
      <c r="A19" s="19" t="s">
        <v>271</v>
      </c>
      <c r="B19" s="19" t="s">
        <v>88</v>
      </c>
      <c r="C19" s="20">
        <v>993501766</v>
      </c>
      <c r="D19" s="20">
        <v>1740</v>
      </c>
      <c r="E19" s="20" t="s">
        <v>22</v>
      </c>
      <c r="F19" s="21" t="s">
        <v>159</v>
      </c>
      <c r="G19" s="26">
        <v>37226</v>
      </c>
      <c r="Q19" s="23"/>
    </row>
    <row r="20" spans="1:17">
      <c r="A20" s="19" t="s">
        <v>271</v>
      </c>
      <c r="B20" s="19" t="s">
        <v>87</v>
      </c>
      <c r="C20" s="20">
        <v>993501726</v>
      </c>
      <c r="D20" s="20">
        <v>1746</v>
      </c>
      <c r="E20" s="20" t="s">
        <v>21</v>
      </c>
      <c r="F20" s="21" t="s">
        <v>156</v>
      </c>
      <c r="G20" s="26">
        <v>31924</v>
      </c>
      <c r="Q20" s="23"/>
    </row>
    <row r="21" spans="1:17">
      <c r="A21" s="19" t="s">
        <v>271</v>
      </c>
      <c r="B21" s="19" t="s">
        <v>74</v>
      </c>
      <c r="C21" s="20">
        <v>993501728</v>
      </c>
      <c r="D21" s="20">
        <v>1748</v>
      </c>
      <c r="E21" s="20" t="s">
        <v>11</v>
      </c>
      <c r="F21" s="21" t="s">
        <v>163</v>
      </c>
      <c r="G21" s="26">
        <v>38539</v>
      </c>
    </row>
    <row r="22" spans="1:17">
      <c r="A22" s="19" t="s">
        <v>271</v>
      </c>
      <c r="B22" s="19" t="s">
        <v>85</v>
      </c>
      <c r="C22" s="20">
        <v>993501729</v>
      </c>
      <c r="D22" s="20">
        <v>1758</v>
      </c>
      <c r="E22" s="20" t="s">
        <v>239</v>
      </c>
      <c r="F22" s="21" t="s">
        <v>157</v>
      </c>
      <c r="G22" s="26">
        <v>35178</v>
      </c>
      <c r="Q22" s="23"/>
    </row>
    <row r="23" spans="1:17">
      <c r="A23" s="19" t="s">
        <v>271</v>
      </c>
      <c r="B23" s="19" t="s">
        <v>78</v>
      </c>
      <c r="C23" s="20">
        <v>997592324</v>
      </c>
      <c r="D23" s="20">
        <v>1760</v>
      </c>
      <c r="E23" s="20" t="s">
        <v>13</v>
      </c>
      <c r="F23" s="21" t="s">
        <v>165</v>
      </c>
      <c r="G23" s="26">
        <v>39022</v>
      </c>
      <c r="Q23" s="23"/>
    </row>
    <row r="24" spans="1:17">
      <c r="A24" s="19" t="s">
        <v>271</v>
      </c>
      <c r="B24" s="19" t="s">
        <v>84</v>
      </c>
      <c r="C24" s="20">
        <v>986646710</v>
      </c>
      <c r="D24" s="20">
        <v>1772</v>
      </c>
      <c r="E24" s="20" t="s">
        <v>19</v>
      </c>
      <c r="F24" s="21" t="s">
        <v>172</v>
      </c>
      <c r="G24" s="26">
        <v>40298</v>
      </c>
    </row>
    <row r="25" spans="1:17">
      <c r="A25" s="19" t="s">
        <v>271</v>
      </c>
      <c r="B25" s="19" t="s">
        <v>83</v>
      </c>
      <c r="C25" s="20">
        <v>987920453</v>
      </c>
      <c r="D25" s="20">
        <v>1777</v>
      </c>
      <c r="E25" s="20" t="s">
        <v>18</v>
      </c>
      <c r="F25" s="21" t="s">
        <v>177</v>
      </c>
      <c r="G25" s="26">
        <v>40873</v>
      </c>
    </row>
    <row r="26" spans="1:17">
      <c r="A26" s="28" t="s">
        <v>271</v>
      </c>
      <c r="B26" s="28" t="s">
        <v>267</v>
      </c>
      <c r="C26" s="24">
        <v>989279724</v>
      </c>
      <c r="D26" s="24"/>
      <c r="E26" s="24" t="s">
        <v>4</v>
      </c>
      <c r="F26" s="29" t="s">
        <v>4</v>
      </c>
      <c r="G26" s="30"/>
    </row>
    <row r="27" spans="1:17">
      <c r="A27" s="22"/>
      <c r="B27" s="22"/>
      <c r="F27" s="22"/>
    </row>
    <row r="28" spans="1:17">
      <c r="A28" s="20" t="s">
        <v>267</v>
      </c>
      <c r="B28" s="20" t="s">
        <v>0</v>
      </c>
      <c r="C28" s="20" t="s">
        <v>2</v>
      </c>
      <c r="D28" s="20" t="s">
        <v>3</v>
      </c>
      <c r="E28" s="20" t="s">
        <v>5</v>
      </c>
      <c r="F28" s="20" t="s">
        <v>6</v>
      </c>
      <c r="G28" s="20" t="s">
        <v>118</v>
      </c>
    </row>
    <row r="29" spans="1:17">
      <c r="A29" s="19" t="s">
        <v>270</v>
      </c>
      <c r="B29" s="19" t="s">
        <v>90</v>
      </c>
      <c r="C29" s="20">
        <v>997531953</v>
      </c>
      <c r="D29" s="20">
        <v>1780</v>
      </c>
      <c r="E29" s="20" t="s">
        <v>24</v>
      </c>
      <c r="F29" s="21" t="s">
        <v>187</v>
      </c>
      <c r="G29" s="26">
        <v>41165</v>
      </c>
    </row>
    <row r="30" spans="1:17">
      <c r="A30" s="19" t="s">
        <v>270</v>
      </c>
      <c r="B30" s="19" t="s">
        <v>136</v>
      </c>
      <c r="C30" s="20">
        <v>954177608</v>
      </c>
      <c r="D30" s="20">
        <v>1789</v>
      </c>
      <c r="E30" s="20" t="s">
        <v>204</v>
      </c>
      <c r="F30" s="21" t="s">
        <v>184</v>
      </c>
      <c r="G30" s="26">
        <v>41613</v>
      </c>
    </row>
    <row r="31" spans="1:17">
      <c r="A31" s="19" t="s">
        <v>270</v>
      </c>
      <c r="B31" s="19" t="s">
        <v>92</v>
      </c>
      <c r="C31" s="20">
        <v>994631309</v>
      </c>
      <c r="D31" s="20">
        <v>1775</v>
      </c>
      <c r="E31" s="20" t="s">
        <v>26</v>
      </c>
      <c r="F31" s="21" t="s">
        <v>175</v>
      </c>
      <c r="G31" s="26">
        <v>40670</v>
      </c>
    </row>
    <row r="32" spans="1:17">
      <c r="A32" s="19" t="s">
        <v>270</v>
      </c>
      <c r="B32" s="19" t="s">
        <v>71</v>
      </c>
      <c r="C32" s="20">
        <v>961763515</v>
      </c>
      <c r="D32" s="20">
        <v>1774</v>
      </c>
      <c r="E32" s="20" t="s">
        <v>7</v>
      </c>
      <c r="F32" s="21" t="s">
        <v>174</v>
      </c>
      <c r="G32" s="26">
        <v>40505</v>
      </c>
    </row>
    <row r="33" spans="1:8">
      <c r="A33" s="19" t="s">
        <v>270</v>
      </c>
      <c r="B33" s="19" t="s">
        <v>102</v>
      </c>
      <c r="C33" s="20">
        <v>994631307</v>
      </c>
      <c r="D33" s="20">
        <v>1744</v>
      </c>
      <c r="E33" s="20" t="s">
        <v>36</v>
      </c>
      <c r="F33" s="21" t="s">
        <v>168</v>
      </c>
      <c r="G33" s="26">
        <v>39417</v>
      </c>
    </row>
    <row r="34" spans="1:8">
      <c r="A34" s="19" t="s">
        <v>270</v>
      </c>
      <c r="B34" s="19" t="s">
        <v>140</v>
      </c>
      <c r="C34" s="20">
        <v>949290288</v>
      </c>
      <c r="D34" s="20">
        <v>1784</v>
      </c>
      <c r="E34" s="20" t="s">
        <v>135</v>
      </c>
      <c r="F34" s="21" t="s">
        <v>185</v>
      </c>
      <c r="G34" s="26">
        <v>41474</v>
      </c>
    </row>
    <row r="35" spans="1:8">
      <c r="A35" s="19" t="s">
        <v>270</v>
      </c>
      <c r="B35" s="19" t="s">
        <v>112</v>
      </c>
      <c r="C35" s="20">
        <v>997557635</v>
      </c>
      <c r="D35" s="20">
        <v>1783</v>
      </c>
      <c r="E35" s="20" t="s">
        <v>113</v>
      </c>
      <c r="F35" s="21" t="s">
        <v>183</v>
      </c>
      <c r="G35" s="26">
        <v>41334</v>
      </c>
    </row>
    <row r="36" spans="1:8">
      <c r="A36" s="19" t="s">
        <v>270</v>
      </c>
      <c r="B36" s="19" t="s">
        <v>144</v>
      </c>
      <c r="C36" s="20">
        <v>949290302</v>
      </c>
      <c r="D36" s="27">
        <v>1785</v>
      </c>
      <c r="E36" s="20" t="s">
        <v>189</v>
      </c>
      <c r="F36" s="21" t="s">
        <v>186</v>
      </c>
      <c r="G36" s="26">
        <v>41503</v>
      </c>
    </row>
    <row r="37" spans="1:8">
      <c r="A37" s="19" t="s">
        <v>270</v>
      </c>
      <c r="B37" s="19" t="s">
        <v>76</v>
      </c>
      <c r="C37" s="20">
        <v>958797618</v>
      </c>
      <c r="D37" s="20" t="s">
        <v>4</v>
      </c>
      <c r="E37" s="20" t="s">
        <v>203</v>
      </c>
      <c r="F37" s="21" t="s">
        <v>180</v>
      </c>
      <c r="G37" s="26">
        <v>41165</v>
      </c>
    </row>
    <row r="38" spans="1:8">
      <c r="A38" s="28" t="s">
        <v>270</v>
      </c>
      <c r="B38" s="28" t="s">
        <v>267</v>
      </c>
      <c r="C38" s="24">
        <v>993507020</v>
      </c>
      <c r="D38" s="24"/>
      <c r="E38" s="24"/>
      <c r="F38" s="29"/>
      <c r="G38" s="30"/>
    </row>
    <row r="39" spans="1:8">
      <c r="A39" s="22"/>
      <c r="B39" s="22"/>
      <c r="F39" s="22"/>
    </row>
    <row r="40" spans="1:8">
      <c r="A40" s="20" t="s">
        <v>267</v>
      </c>
      <c r="B40" s="20" t="s">
        <v>0</v>
      </c>
      <c r="C40" s="20" t="s">
        <v>2</v>
      </c>
      <c r="D40" s="20" t="s">
        <v>3</v>
      </c>
      <c r="E40" s="20" t="s">
        <v>5</v>
      </c>
      <c r="F40" s="20" t="s">
        <v>6</v>
      </c>
      <c r="G40" s="26" t="s">
        <v>118</v>
      </c>
    </row>
    <row r="41" spans="1:8">
      <c r="A41" s="19" t="s">
        <v>269</v>
      </c>
      <c r="B41" s="19" t="s">
        <v>96</v>
      </c>
      <c r="C41" s="20">
        <v>993532434</v>
      </c>
      <c r="D41" s="20">
        <v>1730</v>
      </c>
      <c r="E41" s="20" t="s">
        <v>30</v>
      </c>
      <c r="F41" s="21" t="s">
        <v>114</v>
      </c>
      <c r="G41" s="26">
        <v>38961</v>
      </c>
    </row>
    <row r="42" spans="1:8">
      <c r="A42" s="19" t="s">
        <v>269</v>
      </c>
      <c r="B42" s="19" t="s">
        <v>95</v>
      </c>
      <c r="C42" s="20">
        <v>997582298</v>
      </c>
      <c r="D42" s="20">
        <v>1734</v>
      </c>
      <c r="E42" s="20" t="s">
        <v>29</v>
      </c>
      <c r="F42" s="21" t="s">
        <v>162</v>
      </c>
      <c r="G42" s="26">
        <v>38473</v>
      </c>
      <c r="H42" s="23"/>
    </row>
    <row r="43" spans="1:8">
      <c r="A43" s="19" t="s">
        <v>269</v>
      </c>
      <c r="B43" s="19" t="s">
        <v>200</v>
      </c>
      <c r="C43" s="20">
        <v>965397366</v>
      </c>
      <c r="D43" s="20">
        <v>1786</v>
      </c>
      <c r="E43" s="20" t="s">
        <v>205</v>
      </c>
      <c r="F43" s="21" t="s">
        <v>201</v>
      </c>
      <c r="G43" s="26">
        <v>41629</v>
      </c>
    </row>
    <row r="44" spans="1:8">
      <c r="A44" s="19" t="s">
        <v>269</v>
      </c>
      <c r="B44" s="19" t="s">
        <v>94</v>
      </c>
      <c r="C44" s="20">
        <v>997581641</v>
      </c>
      <c r="D44" s="20">
        <v>1754</v>
      </c>
      <c r="E44" s="20" t="s">
        <v>28</v>
      </c>
      <c r="F44" s="21" t="s">
        <v>166</v>
      </c>
      <c r="G44" s="26">
        <v>39114</v>
      </c>
    </row>
    <row r="45" spans="1:8">
      <c r="A45" s="19" t="s">
        <v>269</v>
      </c>
      <c r="B45" s="19" t="s">
        <v>141</v>
      </c>
      <c r="C45" s="20">
        <v>997225366</v>
      </c>
      <c r="D45" s="20">
        <v>1788</v>
      </c>
      <c r="E45" s="20" t="s">
        <v>190</v>
      </c>
      <c r="F45" s="21" t="s">
        <v>191</v>
      </c>
      <c r="G45" s="26">
        <v>41538</v>
      </c>
    </row>
    <row r="46" spans="1:8">
      <c r="A46" s="19" t="s">
        <v>269</v>
      </c>
      <c r="B46" s="19" t="s">
        <v>91</v>
      </c>
      <c r="C46" s="20">
        <v>993501772</v>
      </c>
      <c r="D46" s="20">
        <v>1776</v>
      </c>
      <c r="E46" s="20" t="s">
        <v>25</v>
      </c>
      <c r="F46" s="21" t="s">
        <v>176</v>
      </c>
      <c r="G46" s="26">
        <v>40848</v>
      </c>
      <c r="H46" s="23"/>
    </row>
    <row r="47" spans="1:8">
      <c r="A47" s="19" t="s">
        <v>269</v>
      </c>
      <c r="B47" s="19" t="s">
        <v>93</v>
      </c>
      <c r="C47" s="20">
        <v>997582296</v>
      </c>
      <c r="D47" s="20">
        <v>1762</v>
      </c>
      <c r="E47" s="20" t="s">
        <v>27</v>
      </c>
      <c r="F47" s="21" t="s">
        <v>160</v>
      </c>
      <c r="G47" s="26">
        <v>38210</v>
      </c>
    </row>
    <row r="48" spans="1:8">
      <c r="A48" s="19" t="s">
        <v>269</v>
      </c>
      <c r="B48" s="19" t="s">
        <v>97</v>
      </c>
      <c r="C48" s="20">
        <v>994631306</v>
      </c>
      <c r="D48" s="20" t="s">
        <v>4</v>
      </c>
      <c r="E48" s="20" t="s">
        <v>31</v>
      </c>
      <c r="F48" s="21" t="s">
        <v>167</v>
      </c>
      <c r="G48" s="26">
        <v>39417</v>
      </c>
    </row>
    <row r="49" spans="1:8">
      <c r="A49" s="19" t="s">
        <v>269</v>
      </c>
      <c r="B49" s="19" t="s">
        <v>255</v>
      </c>
      <c r="C49" s="20">
        <v>949311009</v>
      </c>
      <c r="D49" s="20">
        <v>1796</v>
      </c>
      <c r="E49" s="20"/>
      <c r="F49" s="21" t="s">
        <v>259</v>
      </c>
      <c r="G49" s="26">
        <v>41974</v>
      </c>
    </row>
    <row r="50" spans="1:8">
      <c r="A50" s="28" t="s">
        <v>269</v>
      </c>
      <c r="B50" s="28" t="s">
        <v>267</v>
      </c>
      <c r="C50" s="24">
        <v>993533975</v>
      </c>
      <c r="D50" s="24"/>
      <c r="E50" s="24" t="s">
        <v>4</v>
      </c>
      <c r="F50" s="29" t="s">
        <v>4</v>
      </c>
      <c r="G50" s="30"/>
    </row>
    <row r="51" spans="1:8">
      <c r="A51" s="22"/>
      <c r="B51" s="22"/>
      <c r="F51" s="22"/>
    </row>
    <row r="52" spans="1:8">
      <c r="A52" s="20" t="s">
        <v>267</v>
      </c>
      <c r="B52" s="20" t="s">
        <v>0</v>
      </c>
      <c r="C52" s="20" t="s">
        <v>2</v>
      </c>
      <c r="D52" s="20" t="s">
        <v>3</v>
      </c>
      <c r="E52" s="20" t="s">
        <v>5</v>
      </c>
      <c r="F52" s="20" t="s">
        <v>6</v>
      </c>
      <c r="G52" s="26" t="s">
        <v>118</v>
      </c>
    </row>
    <row r="53" spans="1:8">
      <c r="A53" s="19" t="s">
        <v>268</v>
      </c>
      <c r="B53" s="19" t="s">
        <v>103</v>
      </c>
      <c r="C53" s="20">
        <v>997582297</v>
      </c>
      <c r="D53" s="20">
        <v>1724</v>
      </c>
      <c r="E53" s="20" t="s">
        <v>37</v>
      </c>
      <c r="F53" s="21" t="s">
        <v>161</v>
      </c>
      <c r="G53" s="26">
        <v>38292</v>
      </c>
    </row>
    <row r="54" spans="1:8">
      <c r="A54" s="19" t="s">
        <v>268</v>
      </c>
      <c r="B54" s="19" t="s">
        <v>105</v>
      </c>
      <c r="C54" s="20">
        <v>987920452</v>
      </c>
      <c r="D54" s="20" t="s">
        <v>4</v>
      </c>
      <c r="E54" s="20" t="s">
        <v>34</v>
      </c>
      <c r="F54" s="21" t="s">
        <v>178</v>
      </c>
      <c r="G54" s="26">
        <v>40892</v>
      </c>
    </row>
    <row r="55" spans="1:8">
      <c r="A55" s="19" t="s">
        <v>268</v>
      </c>
      <c r="B55" s="19" t="s">
        <v>98</v>
      </c>
      <c r="C55" s="20">
        <v>989126369</v>
      </c>
      <c r="D55" s="20">
        <v>1781</v>
      </c>
      <c r="E55" s="20" t="s">
        <v>69</v>
      </c>
      <c r="F55" s="21" t="s">
        <v>115</v>
      </c>
      <c r="G55" s="26">
        <v>41223</v>
      </c>
    </row>
    <row r="56" spans="1:8">
      <c r="A56" s="19" t="s">
        <v>268</v>
      </c>
      <c r="B56" s="19" t="s">
        <v>100</v>
      </c>
      <c r="C56" s="20">
        <v>989156003</v>
      </c>
      <c r="D56" s="20">
        <v>1768</v>
      </c>
      <c r="E56" s="20" t="s">
        <v>33</v>
      </c>
      <c r="F56" s="21" t="s">
        <v>169</v>
      </c>
      <c r="G56" s="26">
        <v>39741</v>
      </c>
    </row>
    <row r="57" spans="1:8">
      <c r="A57" s="19" t="s">
        <v>268</v>
      </c>
      <c r="B57" s="19" t="s">
        <v>101</v>
      </c>
      <c r="C57" s="20">
        <v>989164354</v>
      </c>
      <c r="D57" s="20">
        <v>1766</v>
      </c>
      <c r="E57" s="20" t="s">
        <v>35</v>
      </c>
      <c r="F57" s="21" t="s">
        <v>170</v>
      </c>
      <c r="G57" s="26">
        <v>39795</v>
      </c>
    </row>
    <row r="58" spans="1:8">
      <c r="A58" s="19" t="s">
        <v>268</v>
      </c>
      <c r="B58" s="19" t="s">
        <v>106</v>
      </c>
      <c r="C58" s="20">
        <v>989131623</v>
      </c>
      <c r="D58" s="20" t="s">
        <v>4</v>
      </c>
      <c r="E58" s="20" t="s">
        <v>117</v>
      </c>
      <c r="F58" s="21" t="s">
        <v>182</v>
      </c>
      <c r="G58" s="26">
        <v>41266</v>
      </c>
      <c r="H58" s="23"/>
    </row>
    <row r="59" spans="1:8">
      <c r="A59" s="19" t="s">
        <v>268</v>
      </c>
      <c r="B59" s="19" t="s">
        <v>99</v>
      </c>
      <c r="C59" s="20">
        <v>965398124</v>
      </c>
      <c r="D59" s="20">
        <v>1778</v>
      </c>
      <c r="E59" s="20" t="s">
        <v>32</v>
      </c>
      <c r="F59" s="21" t="s">
        <v>179</v>
      </c>
      <c r="G59" s="26">
        <v>41011</v>
      </c>
      <c r="H59" s="23"/>
    </row>
    <row r="60" spans="1:8">
      <c r="A60" s="19" t="s">
        <v>268</v>
      </c>
      <c r="B60" s="19" t="s">
        <v>137</v>
      </c>
      <c r="C60" s="20">
        <v>997225356</v>
      </c>
      <c r="D60" s="20">
        <v>1787</v>
      </c>
      <c r="E60" s="20" t="s">
        <v>188</v>
      </c>
      <c r="F60" s="21" t="s">
        <v>192</v>
      </c>
      <c r="G60" s="26">
        <v>41547</v>
      </c>
    </row>
    <row r="61" spans="1:8">
      <c r="A61" s="19" t="s">
        <v>268</v>
      </c>
      <c r="B61" s="19" t="s">
        <v>228</v>
      </c>
      <c r="C61" s="20">
        <v>944573920</v>
      </c>
      <c r="D61" s="20">
        <v>1792</v>
      </c>
      <c r="E61" s="20" t="s">
        <v>233</v>
      </c>
      <c r="F61" s="21" t="s">
        <v>230</v>
      </c>
      <c r="G61" s="26">
        <v>41786</v>
      </c>
      <c r="H61" s="23"/>
    </row>
    <row r="62" spans="1:8">
      <c r="A62" s="19" t="s">
        <v>268</v>
      </c>
      <c r="B62" s="19" t="s">
        <v>104</v>
      </c>
      <c r="C62" s="20">
        <v>994664879</v>
      </c>
      <c r="D62" s="20">
        <v>1720</v>
      </c>
      <c r="E62" s="20" t="s">
        <v>38</v>
      </c>
      <c r="F62" s="21" t="s">
        <v>173</v>
      </c>
      <c r="G62" s="26">
        <v>40365</v>
      </c>
      <c r="H62" s="23"/>
    </row>
    <row r="63" spans="1:8">
      <c r="A63" s="28" t="s">
        <v>268</v>
      </c>
      <c r="B63" s="28" t="s">
        <v>267</v>
      </c>
      <c r="C63" s="24">
        <v>993501710</v>
      </c>
      <c r="D63" s="24"/>
      <c r="E63" s="24" t="s">
        <v>4</v>
      </c>
      <c r="F63" s="29" t="s">
        <v>4</v>
      </c>
      <c r="G63" s="30"/>
    </row>
    <row r="64" spans="1:8">
      <c r="A64" s="22"/>
      <c r="B64" s="22"/>
      <c r="F64" s="22"/>
    </row>
  </sheetData>
  <printOptions horizontalCentered="1" verticalCentered="1"/>
  <pageMargins left="0" right="0" top="0" bottom="0" header="0" footer="0"/>
  <pageSetup paperSize="8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opLeftCell="B1" zoomScale="80" zoomScaleNormal="80" workbookViewId="0">
      <pane ySplit="2" topLeftCell="A15" activePane="bottomLeft" state="frozen"/>
      <selection activeCell="D1" sqref="D1"/>
      <selection pane="bottomLeft" activeCell="B24" sqref="B24"/>
    </sheetView>
  </sheetViews>
  <sheetFormatPr baseColWidth="10" defaultColWidth="11.42578125" defaultRowHeight="20.100000000000001" customHeight="1"/>
  <cols>
    <col min="1" max="1" width="19.42578125" style="81" hidden="1" customWidth="1"/>
    <col min="2" max="2" width="24.140625" style="81" customWidth="1"/>
    <col min="3" max="3" width="28.85546875" style="82" bestFit="1" customWidth="1"/>
    <col min="4" max="4" width="38.7109375" style="81" bestFit="1" customWidth="1"/>
    <col min="5" max="5" width="12.140625" style="83" customWidth="1"/>
    <col min="6" max="6" width="6.140625" style="83" customWidth="1"/>
    <col min="7" max="7" width="10.42578125" style="84" bestFit="1" customWidth="1"/>
    <col min="8" max="8" width="66.140625" style="81" customWidth="1"/>
    <col min="9" max="9" width="24.5703125" style="84" bestFit="1" customWidth="1"/>
    <col min="10" max="10" width="17" style="84" customWidth="1"/>
    <col min="11" max="11" width="10.7109375" style="83" customWidth="1"/>
    <col min="12" max="12" width="13.85546875" style="84" customWidth="1"/>
    <col min="13" max="13" width="8.5703125" style="84" bestFit="1" customWidth="1"/>
    <col min="14" max="14" width="7.42578125" style="84" bestFit="1" customWidth="1"/>
    <col min="15" max="16384" width="11.42578125" style="84"/>
  </cols>
  <sheetData>
    <row r="1" spans="1:16" ht="6.75" customHeight="1"/>
    <row r="2" spans="1:16" s="86" customFormat="1" ht="24.75" customHeight="1">
      <c r="A2" s="85" t="s">
        <v>267</v>
      </c>
      <c r="B2" s="85" t="s">
        <v>552</v>
      </c>
      <c r="C2" s="85" t="s">
        <v>0</v>
      </c>
      <c r="D2" s="85" t="s">
        <v>1</v>
      </c>
      <c r="E2" s="85" t="s">
        <v>2</v>
      </c>
      <c r="F2" s="85" t="s">
        <v>3</v>
      </c>
      <c r="G2" s="85" t="s">
        <v>5</v>
      </c>
      <c r="H2" s="85" t="s">
        <v>6</v>
      </c>
      <c r="I2" s="85" t="s">
        <v>39</v>
      </c>
      <c r="J2" s="85" t="s">
        <v>111</v>
      </c>
      <c r="K2" s="85" t="s">
        <v>118</v>
      </c>
      <c r="L2" s="85" t="s">
        <v>119</v>
      </c>
      <c r="M2" s="85" t="s">
        <v>470</v>
      </c>
      <c r="N2" s="85" t="s">
        <v>145</v>
      </c>
    </row>
    <row r="3" spans="1:16" ht="30" customHeight="1">
      <c r="A3" s="87" t="s">
        <v>389</v>
      </c>
      <c r="B3" s="87" t="s">
        <v>272</v>
      </c>
      <c r="C3" s="123" t="s">
        <v>86</v>
      </c>
      <c r="D3" s="87" t="s">
        <v>542</v>
      </c>
      <c r="E3" s="89">
        <v>989084259</v>
      </c>
      <c r="F3" s="89">
        <v>1756</v>
      </c>
      <c r="G3" s="90" t="s">
        <v>20</v>
      </c>
      <c r="H3" s="91" t="s">
        <v>158</v>
      </c>
      <c r="I3" s="90" t="s">
        <v>53</v>
      </c>
      <c r="J3" s="90" t="s">
        <v>381</v>
      </c>
      <c r="K3" s="92">
        <v>36038</v>
      </c>
      <c r="L3" s="93" t="s">
        <v>121</v>
      </c>
      <c r="M3" s="94">
        <v>122.87</v>
      </c>
      <c r="N3" s="94">
        <v>111.34</v>
      </c>
      <c r="O3" s="95"/>
    </row>
    <row r="4" spans="1:16" ht="30" customHeight="1">
      <c r="A4" s="87" t="s">
        <v>389</v>
      </c>
      <c r="B4" s="87" t="s">
        <v>272</v>
      </c>
      <c r="C4" s="123" t="s">
        <v>88</v>
      </c>
      <c r="D4" s="87" t="s">
        <v>533</v>
      </c>
      <c r="E4" s="89">
        <v>913923594</v>
      </c>
      <c r="F4" s="89">
        <v>1740</v>
      </c>
      <c r="G4" s="90" t="s">
        <v>22</v>
      </c>
      <c r="H4" s="91" t="s">
        <v>159</v>
      </c>
      <c r="I4" s="90" t="s">
        <v>55</v>
      </c>
      <c r="J4" s="90" t="s">
        <v>378</v>
      </c>
      <c r="K4" s="92">
        <v>37226</v>
      </c>
      <c r="L4" s="93" t="s">
        <v>121</v>
      </c>
      <c r="M4" s="94">
        <v>221.36</v>
      </c>
      <c r="N4" s="94">
        <v>216.58</v>
      </c>
      <c r="O4" s="95"/>
    </row>
    <row r="5" spans="1:16" ht="30" customHeight="1">
      <c r="A5" s="87" t="s">
        <v>389</v>
      </c>
      <c r="B5" s="87" t="s">
        <v>272</v>
      </c>
      <c r="C5" s="123" t="s">
        <v>87</v>
      </c>
      <c r="D5" s="87" t="s">
        <v>510</v>
      </c>
      <c r="E5" s="89">
        <v>993501726</v>
      </c>
      <c r="F5" s="89">
        <v>1746</v>
      </c>
      <c r="G5" s="90" t="s">
        <v>21</v>
      </c>
      <c r="H5" s="91" t="s">
        <v>156</v>
      </c>
      <c r="I5" s="90" t="s">
        <v>54</v>
      </c>
      <c r="J5" s="90" t="s">
        <v>378</v>
      </c>
      <c r="K5" s="92">
        <v>31924</v>
      </c>
      <c r="L5" s="93" t="s">
        <v>121</v>
      </c>
      <c r="M5" s="94">
        <v>279.43</v>
      </c>
      <c r="N5" s="94">
        <v>272.10000000000002</v>
      </c>
      <c r="O5" s="95"/>
    </row>
    <row r="6" spans="1:16" ht="30" customHeight="1">
      <c r="A6" s="87" t="s">
        <v>389</v>
      </c>
      <c r="B6" s="87" t="s">
        <v>272</v>
      </c>
      <c r="C6" s="123" t="s">
        <v>85</v>
      </c>
      <c r="D6" s="87" t="s">
        <v>544</v>
      </c>
      <c r="E6" s="89">
        <v>993501729</v>
      </c>
      <c r="F6" s="89">
        <v>1758</v>
      </c>
      <c r="G6" s="90" t="s">
        <v>239</v>
      </c>
      <c r="H6" s="91" t="s">
        <v>157</v>
      </c>
      <c r="I6" s="90" t="s">
        <v>52</v>
      </c>
      <c r="J6" s="90" t="s">
        <v>379</v>
      </c>
      <c r="K6" s="92">
        <v>35178</v>
      </c>
      <c r="L6" s="93" t="s">
        <v>121</v>
      </c>
      <c r="M6" s="94">
        <v>171.6</v>
      </c>
      <c r="N6" s="94">
        <v>162.28</v>
      </c>
      <c r="O6" s="95"/>
    </row>
    <row r="7" spans="1:16" ht="30" customHeight="1">
      <c r="A7" s="87" t="s">
        <v>389</v>
      </c>
      <c r="B7" s="87" t="s">
        <v>272</v>
      </c>
      <c r="C7" s="123" t="s">
        <v>487</v>
      </c>
      <c r="D7" s="87" t="s">
        <v>499</v>
      </c>
      <c r="E7" s="89">
        <v>913923593</v>
      </c>
      <c r="F7" s="89">
        <v>1718</v>
      </c>
      <c r="G7" s="90"/>
      <c r="H7" s="91" t="s">
        <v>486</v>
      </c>
      <c r="I7" s="90" t="s">
        <v>43</v>
      </c>
      <c r="J7" s="90" t="s">
        <v>380</v>
      </c>
      <c r="K7" s="92">
        <v>43623</v>
      </c>
      <c r="L7" s="93" t="s">
        <v>121</v>
      </c>
      <c r="M7" s="94">
        <v>169.8</v>
      </c>
      <c r="N7" s="94">
        <v>169.8</v>
      </c>
      <c r="O7" s="95"/>
    </row>
    <row r="8" spans="1:16" ht="30" customHeight="1">
      <c r="A8" s="87" t="s">
        <v>341</v>
      </c>
      <c r="B8" s="87" t="s">
        <v>272</v>
      </c>
      <c r="C8" s="88" t="s">
        <v>71</v>
      </c>
      <c r="D8" s="87" t="s">
        <v>545</v>
      </c>
      <c r="E8" s="89">
        <v>961763515</v>
      </c>
      <c r="F8" s="89">
        <v>1774</v>
      </c>
      <c r="G8" s="90" t="s">
        <v>7</v>
      </c>
      <c r="H8" s="91" t="s">
        <v>174</v>
      </c>
      <c r="I8" s="90" t="s">
        <v>40</v>
      </c>
      <c r="J8" s="90" t="s">
        <v>380</v>
      </c>
      <c r="K8" s="92">
        <v>40505</v>
      </c>
      <c r="L8" s="93" t="s">
        <v>121</v>
      </c>
      <c r="M8" s="94">
        <v>180</v>
      </c>
      <c r="N8" s="94">
        <v>146</v>
      </c>
      <c r="O8" s="95"/>
    </row>
    <row r="9" spans="1:16" ht="30" customHeight="1">
      <c r="A9" s="87" t="s">
        <v>269</v>
      </c>
      <c r="B9" s="87" t="s">
        <v>272</v>
      </c>
      <c r="C9" s="88" t="s">
        <v>96</v>
      </c>
      <c r="D9" s="87" t="s">
        <v>237</v>
      </c>
      <c r="E9" s="89">
        <v>993532434</v>
      </c>
      <c r="F9" s="89">
        <v>1730</v>
      </c>
      <c r="G9" s="90" t="s">
        <v>30</v>
      </c>
      <c r="H9" s="91" t="s">
        <v>114</v>
      </c>
      <c r="I9" s="90" t="s">
        <v>61</v>
      </c>
      <c r="J9" s="90" t="s">
        <v>379</v>
      </c>
      <c r="K9" s="92">
        <v>38961</v>
      </c>
      <c r="L9" s="93" t="s">
        <v>130</v>
      </c>
      <c r="M9" s="94">
        <v>216.31</v>
      </c>
      <c r="N9" s="94">
        <v>279.13</v>
      </c>
      <c r="O9" s="95"/>
      <c r="P9" s="95"/>
    </row>
    <row r="10" spans="1:16" ht="30" customHeight="1">
      <c r="A10" s="87" t="s">
        <v>269</v>
      </c>
      <c r="B10" s="87" t="s">
        <v>272</v>
      </c>
      <c r="C10" s="88" t="s">
        <v>95</v>
      </c>
      <c r="D10" s="87" t="s">
        <v>505</v>
      </c>
      <c r="E10" s="89">
        <v>997582298</v>
      </c>
      <c r="F10" s="89">
        <v>1734</v>
      </c>
      <c r="G10" s="90" t="s">
        <v>29</v>
      </c>
      <c r="H10" s="91" t="s">
        <v>162</v>
      </c>
      <c r="I10" s="90" t="s">
        <v>60</v>
      </c>
      <c r="J10" s="90" t="s">
        <v>379</v>
      </c>
      <c r="K10" s="92">
        <v>38473</v>
      </c>
      <c r="L10" s="93" t="s">
        <v>129</v>
      </c>
      <c r="M10" s="94">
        <v>215.17</v>
      </c>
      <c r="N10" s="94">
        <v>236</v>
      </c>
      <c r="O10" s="95"/>
      <c r="P10" s="95"/>
    </row>
    <row r="11" spans="1:16" ht="30" customHeight="1">
      <c r="A11" s="87" t="s">
        <v>269</v>
      </c>
      <c r="B11" s="87" t="s">
        <v>272</v>
      </c>
      <c r="C11" s="88" t="s">
        <v>200</v>
      </c>
      <c r="D11" s="87" t="s">
        <v>515</v>
      </c>
      <c r="E11" s="89">
        <v>965397366</v>
      </c>
      <c r="F11" s="89">
        <v>1790</v>
      </c>
      <c r="G11" s="90" t="s">
        <v>205</v>
      </c>
      <c r="H11" s="91" t="s">
        <v>201</v>
      </c>
      <c r="I11" s="104" t="s">
        <v>202</v>
      </c>
      <c r="J11" s="90" t="s">
        <v>380</v>
      </c>
      <c r="K11" s="92">
        <v>41629</v>
      </c>
      <c r="L11" s="93" t="s">
        <v>129</v>
      </c>
      <c r="M11" s="94">
        <v>189.29</v>
      </c>
      <c r="N11" s="94">
        <v>189.29</v>
      </c>
      <c r="O11" s="95"/>
    </row>
    <row r="12" spans="1:16" ht="30" customHeight="1">
      <c r="A12" s="87" t="s">
        <v>269</v>
      </c>
      <c r="B12" s="87" t="s">
        <v>272</v>
      </c>
      <c r="C12" s="88" t="s">
        <v>519</v>
      </c>
      <c r="D12" s="87" t="s">
        <v>513</v>
      </c>
      <c r="E12" s="89">
        <v>913045237</v>
      </c>
      <c r="F12" s="89">
        <v>1799</v>
      </c>
      <c r="G12" s="90"/>
      <c r="H12" s="91" t="s">
        <v>520</v>
      </c>
      <c r="I12" s="104" t="s">
        <v>521</v>
      </c>
      <c r="J12" s="90" t="s">
        <v>378</v>
      </c>
      <c r="K12" s="92">
        <v>43803</v>
      </c>
      <c r="L12" s="93" t="s">
        <v>127</v>
      </c>
      <c r="M12" s="94">
        <v>335</v>
      </c>
      <c r="N12" s="94">
        <v>172.82</v>
      </c>
      <c r="O12" s="95"/>
    </row>
    <row r="13" spans="1:16" ht="30" customHeight="1">
      <c r="A13" s="87" t="s">
        <v>269</v>
      </c>
      <c r="B13" s="87" t="s">
        <v>272</v>
      </c>
      <c r="C13" s="88" t="s">
        <v>97</v>
      </c>
      <c r="D13" s="87" t="s">
        <v>536</v>
      </c>
      <c r="E13" s="89">
        <v>994631306</v>
      </c>
      <c r="F13" s="89" t="s">
        <v>4</v>
      </c>
      <c r="G13" s="90" t="s">
        <v>31</v>
      </c>
      <c r="H13" s="91" t="s">
        <v>167</v>
      </c>
      <c r="I13" s="90" t="s">
        <v>62</v>
      </c>
      <c r="J13" s="90" t="s">
        <v>378</v>
      </c>
      <c r="K13" s="92">
        <v>39417</v>
      </c>
      <c r="L13" s="93" t="s">
        <v>127</v>
      </c>
      <c r="M13" s="94">
        <v>170.17</v>
      </c>
      <c r="N13" s="94">
        <v>168.77</v>
      </c>
      <c r="O13" s="95"/>
    </row>
    <row r="14" spans="1:16" ht="30" customHeight="1">
      <c r="A14" s="87" t="s">
        <v>530</v>
      </c>
      <c r="B14" s="87" t="s">
        <v>272</v>
      </c>
      <c r="C14" s="88" t="s">
        <v>92</v>
      </c>
      <c r="D14" s="87" t="s">
        <v>631</v>
      </c>
      <c r="E14" s="89">
        <v>994631309</v>
      </c>
      <c r="F14" s="89">
        <v>1775</v>
      </c>
      <c r="G14" s="90" t="s">
        <v>26</v>
      </c>
      <c r="H14" s="91" t="s">
        <v>175</v>
      </c>
      <c r="I14" s="104" t="s">
        <v>58</v>
      </c>
      <c r="J14" s="90" t="s">
        <v>381</v>
      </c>
      <c r="K14" s="92">
        <v>40670</v>
      </c>
      <c r="L14" s="93" t="s">
        <v>133</v>
      </c>
      <c r="M14" s="94">
        <v>270</v>
      </c>
      <c r="N14" s="94">
        <v>240</v>
      </c>
      <c r="O14" s="95"/>
      <c r="P14" s="95"/>
    </row>
    <row r="15" spans="1:16" ht="26.25" customHeight="1">
      <c r="A15" s="87" t="s">
        <v>530</v>
      </c>
      <c r="B15" s="87" t="s">
        <v>272</v>
      </c>
      <c r="C15" s="88" t="s">
        <v>112</v>
      </c>
      <c r="D15" s="87" t="s">
        <v>632</v>
      </c>
      <c r="E15" s="89">
        <v>997557635</v>
      </c>
      <c r="F15" s="89">
        <v>1783</v>
      </c>
      <c r="G15" s="90" t="s">
        <v>113</v>
      </c>
      <c r="H15" s="91" t="s">
        <v>183</v>
      </c>
      <c r="I15" s="104" t="s">
        <v>116</v>
      </c>
      <c r="J15" s="90" t="s">
        <v>381</v>
      </c>
      <c r="K15" s="92">
        <v>41334</v>
      </c>
      <c r="L15" s="93" t="s">
        <v>133</v>
      </c>
      <c r="M15" s="94">
        <v>202</v>
      </c>
      <c r="N15" s="94">
        <v>202</v>
      </c>
      <c r="O15" s="95"/>
      <c r="P15" s="95"/>
    </row>
    <row r="16" spans="1:16" ht="20.100000000000001" customHeight="1">
      <c r="A16" s="96" t="s">
        <v>268</v>
      </c>
      <c r="B16" s="96" t="s">
        <v>272</v>
      </c>
      <c r="C16" s="96" t="s">
        <v>612</v>
      </c>
      <c r="D16" s="96" t="s">
        <v>538</v>
      </c>
      <c r="E16" s="97">
        <v>966405349</v>
      </c>
      <c r="F16" s="97"/>
      <c r="G16" s="97"/>
      <c r="H16" s="98"/>
      <c r="I16" s="97" t="s">
        <v>358</v>
      </c>
      <c r="J16" s="99"/>
      <c r="K16" s="100"/>
      <c r="L16" s="101"/>
      <c r="M16" s="102">
        <f ca="1">SUM(M3:M44)</f>
        <v>2636</v>
      </c>
      <c r="N16" s="102"/>
    </row>
    <row r="17" spans="1:14" ht="30" customHeight="1">
      <c r="A17" s="96"/>
      <c r="B17" s="124" t="s">
        <v>391</v>
      </c>
      <c r="C17" s="123" t="s">
        <v>211</v>
      </c>
      <c r="D17" s="124" t="s">
        <v>563</v>
      </c>
      <c r="E17" s="125">
        <v>993501733</v>
      </c>
      <c r="F17" s="125">
        <v>1820</v>
      </c>
      <c r="G17" s="127" t="s">
        <v>393</v>
      </c>
      <c r="H17" s="128" t="s">
        <v>394</v>
      </c>
      <c r="I17" s="127" t="s">
        <v>395</v>
      </c>
      <c r="J17" s="127"/>
      <c r="K17" s="126"/>
      <c r="L17" s="129"/>
      <c r="M17" s="130"/>
      <c r="N17" s="130"/>
    </row>
    <row r="18" spans="1:14" ht="30" customHeight="1">
      <c r="A18" s="96"/>
      <c r="B18" s="124" t="s">
        <v>391</v>
      </c>
      <c r="C18" s="123" t="s">
        <v>212</v>
      </c>
      <c r="D18" s="124" t="s">
        <v>564</v>
      </c>
      <c r="E18" s="125">
        <v>965270523</v>
      </c>
      <c r="F18" s="125">
        <v>1816</v>
      </c>
      <c r="G18" s="127" t="s">
        <v>397</v>
      </c>
      <c r="H18" s="128" t="s">
        <v>398</v>
      </c>
      <c r="I18" s="127" t="s">
        <v>399</v>
      </c>
      <c r="J18" s="127"/>
      <c r="K18" s="126"/>
      <c r="L18" s="129"/>
      <c r="M18" s="130"/>
      <c r="N18" s="130"/>
    </row>
    <row r="19" spans="1:14" ht="30" customHeight="1">
      <c r="A19" s="96"/>
      <c r="B19" s="124" t="s">
        <v>391</v>
      </c>
      <c r="C19" s="123" t="s">
        <v>213</v>
      </c>
      <c r="D19" s="124" t="s">
        <v>565</v>
      </c>
      <c r="E19" s="125">
        <v>993501718</v>
      </c>
      <c r="F19" s="125">
        <v>1810</v>
      </c>
      <c r="G19" s="127" t="s">
        <v>401</v>
      </c>
      <c r="H19" s="128" t="s">
        <v>402</v>
      </c>
      <c r="I19" s="127" t="s">
        <v>403</v>
      </c>
      <c r="J19" s="127"/>
      <c r="K19" s="126"/>
      <c r="L19" s="129"/>
      <c r="M19" s="130"/>
      <c r="N19" s="130"/>
    </row>
    <row r="20" spans="1:14" ht="30" customHeight="1">
      <c r="A20" s="96"/>
      <c r="B20" s="124" t="s">
        <v>391</v>
      </c>
      <c r="C20" s="123" t="s">
        <v>214</v>
      </c>
      <c r="D20" s="124" t="s">
        <v>627</v>
      </c>
      <c r="E20" s="125">
        <v>993501735</v>
      </c>
      <c r="F20" s="125">
        <v>1834</v>
      </c>
      <c r="G20" s="127" t="s">
        <v>405</v>
      </c>
      <c r="H20" s="128" t="s">
        <v>406</v>
      </c>
      <c r="I20" s="127" t="s">
        <v>407</v>
      </c>
      <c r="J20" s="127"/>
      <c r="K20" s="126"/>
      <c r="L20" s="129"/>
      <c r="M20" s="130"/>
      <c r="N20" s="130"/>
    </row>
    <row r="21" spans="1:14" ht="30" customHeight="1">
      <c r="A21" s="96"/>
      <c r="B21" s="124" t="s">
        <v>391</v>
      </c>
      <c r="C21" s="123" t="s">
        <v>558</v>
      </c>
      <c r="D21" s="124" t="s">
        <v>566</v>
      </c>
      <c r="E21" s="125">
        <v>993501736</v>
      </c>
      <c r="F21" s="125">
        <v>1840</v>
      </c>
      <c r="G21" s="127" t="s">
        <v>409</v>
      </c>
      <c r="H21" s="128" t="s">
        <v>410</v>
      </c>
      <c r="I21" s="127" t="s">
        <v>411</v>
      </c>
      <c r="J21" s="127"/>
      <c r="K21" s="126"/>
      <c r="L21" s="129"/>
      <c r="M21" s="130"/>
      <c r="N21" s="130"/>
    </row>
    <row r="22" spans="1:14" ht="30" customHeight="1">
      <c r="A22" s="96"/>
      <c r="B22" s="124" t="s">
        <v>391</v>
      </c>
      <c r="C22" s="123" t="s">
        <v>412</v>
      </c>
      <c r="D22" s="124" t="s">
        <v>629</v>
      </c>
      <c r="E22" s="125">
        <v>947152694</v>
      </c>
      <c r="F22" s="125">
        <v>1824</v>
      </c>
      <c r="G22" s="127" t="s">
        <v>414</v>
      </c>
      <c r="H22" s="128" t="s">
        <v>415</v>
      </c>
      <c r="I22" s="127" t="s">
        <v>416</v>
      </c>
      <c r="J22" s="127"/>
      <c r="K22" s="126"/>
      <c r="L22" s="129"/>
      <c r="M22" s="130"/>
      <c r="N22" s="130"/>
    </row>
    <row r="23" spans="1:14" ht="30" customHeight="1">
      <c r="A23" s="96"/>
      <c r="B23" s="124" t="s">
        <v>391</v>
      </c>
      <c r="C23" s="123" t="s">
        <v>217</v>
      </c>
      <c r="D23" s="124" t="s">
        <v>567</v>
      </c>
      <c r="E23" s="125">
        <v>993501767</v>
      </c>
      <c r="F23" s="125">
        <v>1822</v>
      </c>
      <c r="G23" s="127" t="s">
        <v>422</v>
      </c>
      <c r="H23" s="128" t="s">
        <v>423</v>
      </c>
      <c r="I23" s="127" t="s">
        <v>424</v>
      </c>
      <c r="J23" s="127"/>
      <c r="K23" s="126"/>
      <c r="L23" s="129"/>
      <c r="M23" s="130"/>
      <c r="N23" s="130"/>
    </row>
    <row r="24" spans="1:14" ht="30" customHeight="1">
      <c r="A24" s="96"/>
      <c r="B24" s="124" t="s">
        <v>391</v>
      </c>
      <c r="C24" s="123" t="s">
        <v>559</v>
      </c>
      <c r="D24" s="124" t="s">
        <v>568</v>
      </c>
      <c r="E24" s="125">
        <v>993501716</v>
      </c>
      <c r="F24" s="125">
        <v>1846</v>
      </c>
      <c r="G24" s="127" t="s">
        <v>426</v>
      </c>
      <c r="H24" s="128" t="s">
        <v>427</v>
      </c>
      <c r="I24" s="127" t="s">
        <v>428</v>
      </c>
      <c r="J24" s="127" t="s">
        <v>633</v>
      </c>
      <c r="K24" s="126"/>
      <c r="L24" s="129"/>
      <c r="M24" s="130"/>
      <c r="N24" s="130"/>
    </row>
    <row r="25" spans="1:14" ht="30" customHeight="1">
      <c r="A25" s="96"/>
      <c r="B25" s="124" t="s">
        <v>391</v>
      </c>
      <c r="C25" s="123" t="s">
        <v>433</v>
      </c>
      <c r="D25" s="124" t="s">
        <v>569</v>
      </c>
      <c r="E25" s="125">
        <v>993501734</v>
      </c>
      <c r="F25" s="125">
        <v>1842</v>
      </c>
      <c r="G25" s="127"/>
      <c r="H25" s="128" t="s">
        <v>435</v>
      </c>
      <c r="I25" s="127" t="s">
        <v>436</v>
      </c>
      <c r="J25" s="127"/>
      <c r="K25" s="126"/>
      <c r="L25" s="129"/>
      <c r="M25" s="130"/>
      <c r="N25" s="130"/>
    </row>
    <row r="26" spans="1:14" ht="30" customHeight="1">
      <c r="A26" s="96"/>
      <c r="B26" s="124" t="s">
        <v>391</v>
      </c>
      <c r="C26" s="123" t="s">
        <v>560</v>
      </c>
      <c r="D26" s="124" t="s">
        <v>570</v>
      </c>
      <c r="E26" s="125">
        <v>965267841</v>
      </c>
      <c r="F26" s="125">
        <v>1854</v>
      </c>
      <c r="G26" s="127"/>
      <c r="H26" s="128" t="s">
        <v>573</v>
      </c>
      <c r="I26" s="127" t="s">
        <v>576</v>
      </c>
      <c r="J26" s="127"/>
      <c r="K26" s="126"/>
      <c r="L26" s="129"/>
      <c r="M26" s="130"/>
      <c r="N26" s="130"/>
    </row>
    <row r="27" spans="1:14" ht="30" customHeight="1">
      <c r="A27" s="96"/>
      <c r="B27" s="124" t="s">
        <v>391</v>
      </c>
      <c r="C27" s="123" t="s">
        <v>561</v>
      </c>
      <c r="D27" s="124" t="s">
        <v>571</v>
      </c>
      <c r="E27" s="125">
        <v>967037010</v>
      </c>
      <c r="F27" s="125">
        <v>1860</v>
      </c>
      <c r="G27" s="127"/>
      <c r="H27" s="128" t="s">
        <v>574</v>
      </c>
      <c r="I27" s="127" t="s">
        <v>577</v>
      </c>
      <c r="J27" s="127"/>
      <c r="K27" s="126"/>
      <c r="L27" s="129"/>
      <c r="M27" s="130"/>
      <c r="N27" s="130"/>
    </row>
    <row r="28" spans="1:14" ht="30" customHeight="1">
      <c r="A28" s="96"/>
      <c r="B28" s="124" t="s">
        <v>391</v>
      </c>
      <c r="C28" s="123" t="s">
        <v>562</v>
      </c>
      <c r="D28" s="124" t="s">
        <v>572</v>
      </c>
      <c r="E28" s="125">
        <v>914297817</v>
      </c>
      <c r="F28" s="125">
        <v>1717</v>
      </c>
      <c r="G28" s="127"/>
      <c r="H28" s="128" t="s">
        <v>575</v>
      </c>
      <c r="I28" s="127" t="s">
        <v>578</v>
      </c>
      <c r="J28" s="127"/>
      <c r="K28" s="126"/>
      <c r="L28" s="129"/>
      <c r="M28" s="130"/>
      <c r="N28" s="130"/>
    </row>
    <row r="29" spans="1:14" ht="20.100000000000001" customHeight="1">
      <c r="A29" s="96" t="s">
        <v>268</v>
      </c>
      <c r="B29" s="96" t="s">
        <v>391</v>
      </c>
      <c r="C29" s="96" t="s">
        <v>612</v>
      </c>
      <c r="D29" s="96" t="s">
        <v>540</v>
      </c>
      <c r="E29" s="97">
        <v>958791259</v>
      </c>
      <c r="F29" s="97"/>
      <c r="G29" s="97"/>
      <c r="H29" s="98"/>
      <c r="I29" s="97" t="s">
        <v>491</v>
      </c>
      <c r="J29" s="99"/>
      <c r="K29" s="100"/>
      <c r="L29" s="101"/>
      <c r="M29" s="102">
        <f>SUM(M7:M12)</f>
        <v>1305.57</v>
      </c>
      <c r="N29" s="102"/>
    </row>
    <row r="30" spans="1:14" ht="30" customHeight="1">
      <c r="A30" s="96"/>
      <c r="B30" s="87" t="s">
        <v>551</v>
      </c>
      <c r="C30" s="88" t="s">
        <v>579</v>
      </c>
      <c r="D30" s="87" t="s">
        <v>585</v>
      </c>
      <c r="E30" s="89">
        <v>993501763</v>
      </c>
      <c r="F30" s="89">
        <v>1814</v>
      </c>
      <c r="G30" s="90" t="s">
        <v>418</v>
      </c>
      <c r="H30" s="91" t="s">
        <v>419</v>
      </c>
      <c r="I30" s="90" t="s">
        <v>590</v>
      </c>
      <c r="J30" s="90"/>
      <c r="K30" s="92"/>
      <c r="L30" s="93"/>
      <c r="M30" s="94"/>
      <c r="N30" s="94"/>
    </row>
    <row r="31" spans="1:14" ht="30" customHeight="1">
      <c r="A31" s="96"/>
      <c r="B31" s="87" t="s">
        <v>551</v>
      </c>
      <c r="C31" s="88" t="s">
        <v>580</v>
      </c>
      <c r="D31" s="87" t="s">
        <v>586</v>
      </c>
      <c r="E31" s="89">
        <v>997294528</v>
      </c>
      <c r="F31" s="89">
        <v>1848</v>
      </c>
      <c r="G31" s="90"/>
      <c r="H31" s="91" t="s">
        <v>591</v>
      </c>
      <c r="I31" s="90" t="s">
        <v>592</v>
      </c>
      <c r="J31" s="90"/>
      <c r="K31" s="92"/>
      <c r="L31" s="93"/>
      <c r="M31" s="94"/>
      <c r="N31" s="94"/>
    </row>
    <row r="32" spans="1:14" ht="30" customHeight="1">
      <c r="A32" s="96"/>
      <c r="B32" s="87" t="s">
        <v>551</v>
      </c>
      <c r="C32" s="88" t="s">
        <v>581</v>
      </c>
      <c r="D32" s="87" t="s">
        <v>587</v>
      </c>
      <c r="E32" s="89">
        <v>941424649</v>
      </c>
      <c r="F32" s="89">
        <v>1852</v>
      </c>
      <c r="G32" s="90"/>
      <c r="H32" s="91" t="s">
        <v>593</v>
      </c>
      <c r="I32" s="90" t="s">
        <v>594</v>
      </c>
      <c r="J32" s="90"/>
      <c r="K32" s="92"/>
      <c r="L32" s="93"/>
      <c r="M32" s="94"/>
      <c r="N32" s="94"/>
    </row>
    <row r="33" spans="1:17" ht="30" customHeight="1">
      <c r="A33" s="96"/>
      <c r="B33" s="87" t="s">
        <v>551</v>
      </c>
      <c r="C33" s="88" t="s">
        <v>582</v>
      </c>
      <c r="D33" s="87" t="s">
        <v>626</v>
      </c>
      <c r="E33" s="89">
        <v>963704048</v>
      </c>
      <c r="F33" s="89">
        <v>1849</v>
      </c>
      <c r="G33" s="90"/>
      <c r="H33" s="91" t="s">
        <v>595</v>
      </c>
      <c r="I33" s="90" t="s">
        <v>596</v>
      </c>
      <c r="J33" s="90"/>
      <c r="K33" s="92"/>
      <c r="L33" s="93"/>
      <c r="M33" s="94"/>
      <c r="N33" s="94"/>
    </row>
    <row r="34" spans="1:17" ht="30" customHeight="1">
      <c r="A34" s="87" t="s">
        <v>341</v>
      </c>
      <c r="B34" s="87" t="s">
        <v>551</v>
      </c>
      <c r="C34" s="123" t="s">
        <v>557</v>
      </c>
      <c r="D34" s="87" t="s">
        <v>408</v>
      </c>
      <c r="E34" s="89">
        <v>963589014</v>
      </c>
      <c r="F34" s="89">
        <v>1728</v>
      </c>
      <c r="G34" s="90"/>
      <c r="H34" s="91" t="s">
        <v>555</v>
      </c>
      <c r="I34" s="90" t="s">
        <v>556</v>
      </c>
      <c r="J34" s="90"/>
      <c r="K34" s="92"/>
      <c r="L34" s="93" t="s">
        <v>121</v>
      </c>
      <c r="M34" s="94"/>
      <c r="N34" s="94"/>
      <c r="O34" s="95"/>
    </row>
    <row r="35" spans="1:17" ht="30" customHeight="1">
      <c r="A35" s="87"/>
      <c r="B35" s="87" t="s">
        <v>551</v>
      </c>
      <c r="C35" s="123" t="s">
        <v>583</v>
      </c>
      <c r="D35" s="87" t="s">
        <v>588</v>
      </c>
      <c r="E35" s="89">
        <v>914297896</v>
      </c>
      <c r="F35" s="89">
        <v>1853</v>
      </c>
      <c r="G35" s="90"/>
      <c r="H35" s="91" t="s">
        <v>597</v>
      </c>
      <c r="I35" s="90" t="s">
        <v>598</v>
      </c>
      <c r="J35" s="90"/>
      <c r="K35" s="92"/>
      <c r="L35" s="93"/>
      <c r="M35" s="94"/>
      <c r="N35" s="94"/>
      <c r="O35" s="95"/>
    </row>
    <row r="36" spans="1:17" ht="30" customHeight="1">
      <c r="A36" s="87"/>
      <c r="B36" s="87" t="s">
        <v>551</v>
      </c>
      <c r="C36" s="88" t="s">
        <v>584</v>
      </c>
      <c r="D36" s="87" t="s">
        <v>589</v>
      </c>
      <c r="E36" s="89">
        <v>994650393</v>
      </c>
      <c r="F36" s="89">
        <v>1843</v>
      </c>
      <c r="G36" s="90" t="s">
        <v>439</v>
      </c>
      <c r="H36" s="91" t="s">
        <v>440</v>
      </c>
      <c r="I36" s="90" t="s">
        <v>599</v>
      </c>
      <c r="J36" s="90"/>
      <c r="K36" s="92"/>
      <c r="L36" s="93"/>
      <c r="M36" s="94"/>
      <c r="N36" s="94"/>
      <c r="O36" s="95"/>
    </row>
    <row r="37" spans="1:17" ht="20.100000000000001" customHeight="1">
      <c r="A37" s="96" t="s">
        <v>268</v>
      </c>
      <c r="B37" s="96" t="s">
        <v>551</v>
      </c>
      <c r="C37" s="96" t="s">
        <v>612</v>
      </c>
      <c r="D37" s="96" t="s">
        <v>628</v>
      </c>
      <c r="E37" s="97">
        <v>940571894</v>
      </c>
      <c r="F37" s="97"/>
      <c r="G37" s="97"/>
      <c r="H37" s="98"/>
      <c r="I37" s="97" t="s">
        <v>554</v>
      </c>
      <c r="J37" s="99"/>
      <c r="K37" s="100"/>
      <c r="L37" s="101"/>
      <c r="M37" s="102">
        <f>SUM(M9:M13)</f>
        <v>1125.94</v>
      </c>
      <c r="N37" s="102"/>
    </row>
    <row r="38" spans="1:17" ht="30" customHeight="1">
      <c r="A38" s="87" t="s">
        <v>341</v>
      </c>
      <c r="B38" s="122" t="s">
        <v>341</v>
      </c>
      <c r="C38" s="88" t="s">
        <v>82</v>
      </c>
      <c r="D38" s="87" t="s">
        <v>396</v>
      </c>
      <c r="E38" s="89">
        <v>947151038</v>
      </c>
      <c r="F38" s="89">
        <v>1722</v>
      </c>
      <c r="G38" s="90" t="s">
        <v>17</v>
      </c>
      <c r="H38" s="91" t="s">
        <v>152</v>
      </c>
      <c r="I38" s="90" t="s">
        <v>49</v>
      </c>
      <c r="J38" s="90" t="s">
        <v>378</v>
      </c>
      <c r="K38" s="92">
        <v>29027</v>
      </c>
      <c r="L38" s="93" t="s">
        <v>121</v>
      </c>
      <c r="M38" s="94">
        <v>207.1</v>
      </c>
      <c r="N38" s="94">
        <v>201.14</v>
      </c>
      <c r="O38" s="95"/>
    </row>
    <row r="39" spans="1:17" ht="30" customHeight="1">
      <c r="A39" s="87" t="s">
        <v>341</v>
      </c>
      <c r="B39" s="122" t="s">
        <v>341</v>
      </c>
      <c r="C39" s="88" t="s">
        <v>80</v>
      </c>
      <c r="D39" s="87" t="s">
        <v>495</v>
      </c>
      <c r="E39" s="89">
        <v>993501724</v>
      </c>
      <c r="F39" s="89">
        <v>1736</v>
      </c>
      <c r="G39" s="90" t="s">
        <v>15</v>
      </c>
      <c r="H39" s="91" t="s">
        <v>149</v>
      </c>
      <c r="I39" s="90" t="s">
        <v>47</v>
      </c>
      <c r="J39" s="90" t="s">
        <v>380</v>
      </c>
      <c r="K39" s="92">
        <v>27938</v>
      </c>
      <c r="L39" s="93" t="s">
        <v>121</v>
      </c>
      <c r="M39" s="94">
        <v>257.98</v>
      </c>
      <c r="N39" s="94">
        <v>239.63</v>
      </c>
      <c r="O39" s="95"/>
    </row>
    <row r="40" spans="1:17" ht="30" customHeight="1">
      <c r="A40" s="87" t="s">
        <v>341</v>
      </c>
      <c r="B40" s="122" t="s">
        <v>341</v>
      </c>
      <c r="C40" s="88" t="s">
        <v>77</v>
      </c>
      <c r="D40" s="87" t="s">
        <v>314</v>
      </c>
      <c r="E40" s="89">
        <v>922639996</v>
      </c>
      <c r="F40" s="103">
        <v>1764</v>
      </c>
      <c r="G40" s="90" t="s">
        <v>12</v>
      </c>
      <c r="H40" s="91" t="s">
        <v>155</v>
      </c>
      <c r="I40" s="90" t="s">
        <v>44</v>
      </c>
      <c r="J40" s="90" t="s">
        <v>378</v>
      </c>
      <c r="K40" s="92">
        <v>34307</v>
      </c>
      <c r="L40" s="93" t="s">
        <v>121</v>
      </c>
      <c r="M40" s="94">
        <v>550</v>
      </c>
      <c r="N40" s="94">
        <v>277.45999999999998</v>
      </c>
      <c r="O40" s="95"/>
    </row>
    <row r="41" spans="1:17" ht="30" customHeight="1">
      <c r="A41" s="87" t="s">
        <v>341</v>
      </c>
      <c r="B41" s="122" t="s">
        <v>341</v>
      </c>
      <c r="C41" s="88" t="s">
        <v>210</v>
      </c>
      <c r="D41" s="87" t="s">
        <v>522</v>
      </c>
      <c r="E41" s="89">
        <v>986811813</v>
      </c>
      <c r="F41" s="89">
        <v>1791</v>
      </c>
      <c r="G41" s="90" t="s">
        <v>240</v>
      </c>
      <c r="H41" s="91" t="s">
        <v>199</v>
      </c>
      <c r="I41" s="90" t="s">
        <v>208</v>
      </c>
      <c r="J41" s="90" t="s">
        <v>378</v>
      </c>
      <c r="K41" s="92">
        <v>41629</v>
      </c>
      <c r="L41" s="93" t="s">
        <v>121</v>
      </c>
      <c r="M41" s="94">
        <v>189</v>
      </c>
      <c r="N41" s="94">
        <v>189</v>
      </c>
      <c r="O41" s="95"/>
      <c r="P41" s="95"/>
      <c r="Q41" s="95"/>
    </row>
    <row r="42" spans="1:17" ht="30" customHeight="1">
      <c r="A42" s="87" t="s">
        <v>341</v>
      </c>
      <c r="B42" s="122" t="s">
        <v>341</v>
      </c>
      <c r="C42" s="88" t="s">
        <v>108</v>
      </c>
      <c r="D42" s="87" t="s">
        <v>517</v>
      </c>
      <c r="E42" s="89">
        <v>994131946</v>
      </c>
      <c r="F42" s="89">
        <v>1782</v>
      </c>
      <c r="G42" s="90" t="s">
        <v>110</v>
      </c>
      <c r="H42" s="91" t="s">
        <v>181</v>
      </c>
      <c r="I42" s="90" t="s">
        <v>109</v>
      </c>
      <c r="J42" s="90" t="s">
        <v>378</v>
      </c>
      <c r="K42" s="92">
        <v>41296</v>
      </c>
      <c r="L42" s="93" t="s">
        <v>121</v>
      </c>
      <c r="M42" s="94">
        <v>169.88</v>
      </c>
      <c r="N42" s="94">
        <v>169.88</v>
      </c>
      <c r="O42" s="95"/>
      <c r="P42" s="95"/>
    </row>
    <row r="43" spans="1:17" ht="30" customHeight="1">
      <c r="A43" s="87" t="s">
        <v>389</v>
      </c>
      <c r="B43" s="122" t="s">
        <v>341</v>
      </c>
      <c r="C43" s="88" t="s">
        <v>339</v>
      </c>
      <c r="D43" s="87" t="s">
        <v>548</v>
      </c>
      <c r="E43" s="89">
        <v>997531953</v>
      </c>
      <c r="F43" s="89">
        <v>1780</v>
      </c>
      <c r="G43" s="90" t="s">
        <v>24</v>
      </c>
      <c r="H43" s="91" t="s">
        <v>187</v>
      </c>
      <c r="I43" s="90" t="s">
        <v>56</v>
      </c>
      <c r="J43" s="90" t="s">
        <v>379</v>
      </c>
      <c r="K43" s="92">
        <v>41165</v>
      </c>
      <c r="L43" s="93" t="s">
        <v>131</v>
      </c>
      <c r="M43" s="94">
        <v>229.5</v>
      </c>
      <c r="N43" s="94">
        <v>229.5</v>
      </c>
      <c r="O43" s="95"/>
      <c r="P43" s="95"/>
    </row>
    <row r="44" spans="1:17" ht="30" customHeight="1">
      <c r="A44" s="87" t="s">
        <v>389</v>
      </c>
      <c r="B44" s="122" t="s">
        <v>341</v>
      </c>
      <c r="C44" s="88" t="s">
        <v>136</v>
      </c>
      <c r="D44" s="87" t="s">
        <v>630</v>
      </c>
      <c r="E44" s="89">
        <v>954177608</v>
      </c>
      <c r="F44" s="89">
        <v>1789</v>
      </c>
      <c r="G44" s="90" t="s">
        <v>204</v>
      </c>
      <c r="H44" s="91" t="s">
        <v>184</v>
      </c>
      <c r="I44" s="90" t="s">
        <v>196</v>
      </c>
      <c r="J44" s="90" t="s">
        <v>380</v>
      </c>
      <c r="K44" s="92">
        <v>41613</v>
      </c>
      <c r="L44" s="93" t="s">
        <v>142</v>
      </c>
      <c r="M44" s="94">
        <v>365</v>
      </c>
      <c r="N44" s="94">
        <v>258</v>
      </c>
      <c r="O44" s="95"/>
      <c r="P44" s="95"/>
    </row>
    <row r="45" spans="1:17" ht="30" customHeight="1">
      <c r="A45" s="87" t="s">
        <v>341</v>
      </c>
      <c r="B45" s="122" t="s">
        <v>341</v>
      </c>
      <c r="C45" s="88" t="s">
        <v>144</v>
      </c>
      <c r="D45" s="87" t="s">
        <v>534</v>
      </c>
      <c r="E45" s="89">
        <v>949290302</v>
      </c>
      <c r="F45" s="103">
        <v>1785</v>
      </c>
      <c r="G45" s="90" t="s">
        <v>189</v>
      </c>
      <c r="H45" s="91" t="s">
        <v>186</v>
      </c>
      <c r="I45" s="90" t="s">
        <v>146</v>
      </c>
      <c r="J45" s="90" t="s">
        <v>379</v>
      </c>
      <c r="K45" s="92">
        <v>41503</v>
      </c>
      <c r="L45" s="93" t="s">
        <v>139</v>
      </c>
      <c r="M45" s="94">
        <v>200</v>
      </c>
      <c r="N45" s="94">
        <v>200</v>
      </c>
      <c r="O45" s="95"/>
      <c r="P45" s="95"/>
    </row>
    <row r="46" spans="1:17" ht="30" customHeight="1">
      <c r="A46" s="87" t="s">
        <v>341</v>
      </c>
      <c r="B46" s="87" t="s">
        <v>341</v>
      </c>
      <c r="C46" s="88" t="s">
        <v>140</v>
      </c>
      <c r="D46" s="87" t="s">
        <v>518</v>
      </c>
      <c r="E46" s="89">
        <v>949290288</v>
      </c>
      <c r="F46" s="89">
        <v>1784</v>
      </c>
      <c r="G46" s="90" t="s">
        <v>135</v>
      </c>
      <c r="H46" s="91" t="s">
        <v>185</v>
      </c>
      <c r="I46" s="90" t="s">
        <v>138</v>
      </c>
      <c r="J46" s="90" t="s">
        <v>380</v>
      </c>
      <c r="K46" s="92">
        <v>41474</v>
      </c>
      <c r="L46" s="93" t="s">
        <v>134</v>
      </c>
      <c r="M46" s="94">
        <v>160</v>
      </c>
      <c r="N46" s="94">
        <v>160</v>
      </c>
      <c r="O46" s="95"/>
    </row>
    <row r="47" spans="1:17" ht="30" customHeight="1">
      <c r="A47" s="87" t="s">
        <v>269</v>
      </c>
      <c r="B47" s="122" t="s">
        <v>341</v>
      </c>
      <c r="C47" s="88" t="s">
        <v>374</v>
      </c>
      <c r="D47" s="87" t="s">
        <v>535</v>
      </c>
      <c r="E47" s="89">
        <v>913045238</v>
      </c>
      <c r="F47" s="89">
        <v>1797</v>
      </c>
      <c r="G47" s="90"/>
      <c r="H47" s="91" t="s">
        <v>375</v>
      </c>
      <c r="I47" s="90" t="s">
        <v>376</v>
      </c>
      <c r="J47" s="90" t="s">
        <v>381</v>
      </c>
      <c r="K47" s="92">
        <v>43074</v>
      </c>
      <c r="L47" s="93" t="s">
        <v>121</v>
      </c>
      <c r="M47" s="94">
        <v>308.11</v>
      </c>
      <c r="N47" s="94">
        <v>308.11</v>
      </c>
      <c r="O47" s="95"/>
    </row>
    <row r="48" spans="1:17" ht="30" customHeight="1">
      <c r="A48" s="87" t="s">
        <v>269</v>
      </c>
      <c r="B48" s="122" t="s">
        <v>341</v>
      </c>
      <c r="C48" s="88" t="s">
        <v>91</v>
      </c>
      <c r="D48" s="87" t="s">
        <v>541</v>
      </c>
      <c r="E48" s="89">
        <v>993501772</v>
      </c>
      <c r="F48" s="89">
        <v>1776</v>
      </c>
      <c r="G48" s="90" t="s">
        <v>25</v>
      </c>
      <c r="H48" s="91" t="s">
        <v>176</v>
      </c>
      <c r="I48" s="104" t="s">
        <v>57</v>
      </c>
      <c r="J48" s="90" t="s">
        <v>381</v>
      </c>
      <c r="K48" s="92">
        <v>40848</v>
      </c>
      <c r="L48" s="93" t="s">
        <v>125</v>
      </c>
      <c r="M48" s="94">
        <v>339</v>
      </c>
      <c r="N48" s="94">
        <v>280</v>
      </c>
      <c r="O48" s="95"/>
      <c r="P48" s="95"/>
    </row>
    <row r="49" spans="1:16" ht="30" customHeight="1">
      <c r="A49" s="87" t="s">
        <v>269</v>
      </c>
      <c r="B49" s="122" t="s">
        <v>341</v>
      </c>
      <c r="C49" s="88" t="s">
        <v>255</v>
      </c>
      <c r="D49" s="87" t="s">
        <v>550</v>
      </c>
      <c r="E49" s="89">
        <v>949311009</v>
      </c>
      <c r="F49" s="89">
        <v>1796</v>
      </c>
      <c r="G49" s="90" t="s">
        <v>618</v>
      </c>
      <c r="H49" s="91" t="s">
        <v>259</v>
      </c>
      <c r="I49" s="90" t="s">
        <v>260</v>
      </c>
      <c r="J49" s="90" t="s">
        <v>381</v>
      </c>
      <c r="K49" s="92">
        <v>41974</v>
      </c>
      <c r="L49" s="93" t="s">
        <v>256</v>
      </c>
      <c r="M49" s="94">
        <v>186.6</v>
      </c>
      <c r="N49" s="94">
        <v>186.6</v>
      </c>
      <c r="O49" s="95"/>
    </row>
    <row r="50" spans="1:16" ht="20.100000000000001" customHeight="1">
      <c r="A50" s="96" t="s">
        <v>268</v>
      </c>
      <c r="B50" s="96" t="s">
        <v>341</v>
      </c>
      <c r="C50" s="96" t="s">
        <v>612</v>
      </c>
      <c r="D50" s="96" t="s">
        <v>539</v>
      </c>
      <c r="E50" s="97">
        <v>993501710</v>
      </c>
      <c r="F50" s="97"/>
      <c r="G50" s="97"/>
      <c r="H50" s="98"/>
      <c r="I50" s="97" t="s">
        <v>355</v>
      </c>
      <c r="J50" s="99"/>
      <c r="K50" s="100"/>
      <c r="L50" s="101"/>
      <c r="M50" s="102">
        <f>SUM(M38:M47)</f>
        <v>2636.57</v>
      </c>
      <c r="N50" s="102"/>
    </row>
    <row r="51" spans="1:16" ht="30" customHeight="1">
      <c r="A51" s="87" t="s">
        <v>389</v>
      </c>
      <c r="B51" s="87" t="s">
        <v>271</v>
      </c>
      <c r="C51" s="88" t="s">
        <v>74</v>
      </c>
      <c r="D51" s="87" t="s">
        <v>506</v>
      </c>
      <c r="E51" s="89">
        <v>952383206</v>
      </c>
      <c r="F51" s="89">
        <v>1748</v>
      </c>
      <c r="G51" s="90" t="s">
        <v>11</v>
      </c>
      <c r="H51" s="91" t="s">
        <v>163</v>
      </c>
      <c r="I51" s="90" t="s">
        <v>42</v>
      </c>
      <c r="J51" s="90" t="s">
        <v>379</v>
      </c>
      <c r="K51" s="92">
        <v>38539</v>
      </c>
      <c r="L51" s="93" t="s">
        <v>121</v>
      </c>
      <c r="M51" s="94">
        <v>207.67</v>
      </c>
      <c r="N51" s="94">
        <v>183.79</v>
      </c>
      <c r="O51" s="95"/>
    </row>
    <row r="52" spans="1:16" ht="30" customHeight="1">
      <c r="A52" s="87" t="s">
        <v>389</v>
      </c>
      <c r="B52" s="87" t="s">
        <v>271</v>
      </c>
      <c r="C52" s="88" t="s">
        <v>79</v>
      </c>
      <c r="D52" s="87" t="s">
        <v>496</v>
      </c>
      <c r="E52" s="89">
        <v>993501725</v>
      </c>
      <c r="F52" s="89">
        <v>1738</v>
      </c>
      <c r="G52" s="90" t="s">
        <v>14</v>
      </c>
      <c r="H52" s="91" t="s">
        <v>150</v>
      </c>
      <c r="I52" s="90" t="s">
        <v>46</v>
      </c>
      <c r="J52" s="90" t="s">
        <v>378</v>
      </c>
      <c r="K52" s="92">
        <v>28321</v>
      </c>
      <c r="L52" s="93" t="s">
        <v>121</v>
      </c>
      <c r="M52" s="94">
        <v>218.45</v>
      </c>
      <c r="N52" s="94">
        <v>210.36</v>
      </c>
      <c r="O52" s="95"/>
    </row>
    <row r="53" spans="1:16" ht="30" customHeight="1">
      <c r="A53" s="87" t="s">
        <v>389</v>
      </c>
      <c r="B53" s="87" t="s">
        <v>271</v>
      </c>
      <c r="C53" s="88" t="s">
        <v>78</v>
      </c>
      <c r="D53" s="87" t="s">
        <v>319</v>
      </c>
      <c r="E53" s="89">
        <v>944574614</v>
      </c>
      <c r="F53" s="89">
        <v>1760</v>
      </c>
      <c r="G53" s="90" t="s">
        <v>13</v>
      </c>
      <c r="H53" s="91" t="s">
        <v>165</v>
      </c>
      <c r="I53" s="90" t="s">
        <v>45</v>
      </c>
      <c r="J53" s="90" t="s">
        <v>378</v>
      </c>
      <c r="K53" s="92">
        <v>39022</v>
      </c>
      <c r="L53" s="93" t="s">
        <v>121</v>
      </c>
      <c r="M53" s="94">
        <v>166.16</v>
      </c>
      <c r="N53" s="94">
        <v>154.32</v>
      </c>
      <c r="O53" s="95"/>
    </row>
    <row r="54" spans="1:16" ht="30" customHeight="1">
      <c r="A54" s="87" t="s">
        <v>389</v>
      </c>
      <c r="B54" s="87" t="s">
        <v>271</v>
      </c>
      <c r="C54" s="88" t="s">
        <v>242</v>
      </c>
      <c r="D54" s="87" t="s">
        <v>549</v>
      </c>
      <c r="E54" s="89">
        <v>944573919</v>
      </c>
      <c r="F54" s="89">
        <v>1795</v>
      </c>
      <c r="G54" s="90" t="s">
        <v>265</v>
      </c>
      <c r="H54" s="91" t="s">
        <v>615</v>
      </c>
      <c r="I54" s="90" t="s">
        <v>244</v>
      </c>
      <c r="J54" s="90" t="s">
        <v>380</v>
      </c>
      <c r="K54" s="92">
        <v>41898</v>
      </c>
      <c r="L54" s="93" t="s">
        <v>122</v>
      </c>
      <c r="M54" s="94">
        <v>136</v>
      </c>
      <c r="N54" s="94">
        <v>136</v>
      </c>
      <c r="O54" s="95"/>
      <c r="P54" s="95"/>
    </row>
    <row r="55" spans="1:16" ht="30" customHeight="1">
      <c r="A55" s="87" t="s">
        <v>389</v>
      </c>
      <c r="B55" s="87" t="s">
        <v>271</v>
      </c>
      <c r="C55" s="88" t="s">
        <v>72</v>
      </c>
      <c r="D55" s="87" t="s">
        <v>480</v>
      </c>
      <c r="E55" s="89">
        <v>989170783</v>
      </c>
      <c r="F55" s="89">
        <v>1770</v>
      </c>
      <c r="G55" s="90" t="s">
        <v>8</v>
      </c>
      <c r="H55" s="91" t="s">
        <v>171</v>
      </c>
      <c r="I55" s="90" t="s">
        <v>41</v>
      </c>
      <c r="J55" s="90" t="s">
        <v>380</v>
      </c>
      <c r="K55" s="92">
        <v>39789</v>
      </c>
      <c r="L55" s="93" t="s">
        <v>122</v>
      </c>
      <c r="M55" s="94">
        <v>195.94</v>
      </c>
      <c r="N55" s="94">
        <v>191.79</v>
      </c>
      <c r="O55" s="95"/>
    </row>
    <row r="56" spans="1:16" ht="30" customHeight="1">
      <c r="A56" s="87" t="s">
        <v>268</v>
      </c>
      <c r="B56" s="87" t="s">
        <v>271</v>
      </c>
      <c r="C56" s="88" t="s">
        <v>100</v>
      </c>
      <c r="D56" s="87" t="s">
        <v>525</v>
      </c>
      <c r="E56" s="89">
        <v>989156003</v>
      </c>
      <c r="F56" s="89">
        <v>1768</v>
      </c>
      <c r="G56" s="90" t="s">
        <v>33</v>
      </c>
      <c r="H56" s="91" t="s">
        <v>169</v>
      </c>
      <c r="I56" s="90" t="s">
        <v>64</v>
      </c>
      <c r="J56" s="90" t="s">
        <v>380</v>
      </c>
      <c r="K56" s="92">
        <v>39741</v>
      </c>
      <c r="L56" s="93" t="s">
        <v>123</v>
      </c>
      <c r="M56" s="94">
        <v>165</v>
      </c>
      <c r="N56" s="94">
        <v>129.25</v>
      </c>
      <c r="O56" s="95"/>
    </row>
    <row r="57" spans="1:16" ht="30" customHeight="1">
      <c r="A57" s="87" t="s">
        <v>268</v>
      </c>
      <c r="B57" s="87" t="s">
        <v>271</v>
      </c>
      <c r="C57" s="88" t="s">
        <v>99</v>
      </c>
      <c r="D57" s="87" t="s">
        <v>235</v>
      </c>
      <c r="E57" s="89">
        <v>965398124</v>
      </c>
      <c r="F57" s="89">
        <v>1778</v>
      </c>
      <c r="G57" s="90" t="s">
        <v>32</v>
      </c>
      <c r="H57" s="91" t="s">
        <v>179</v>
      </c>
      <c r="I57" s="90" t="s">
        <v>63</v>
      </c>
      <c r="J57" s="90" t="s">
        <v>381</v>
      </c>
      <c r="K57" s="92">
        <v>41011</v>
      </c>
      <c r="L57" s="93" t="s">
        <v>128</v>
      </c>
      <c r="M57" s="94">
        <v>202</v>
      </c>
      <c r="N57" s="94">
        <v>202</v>
      </c>
      <c r="O57" s="95"/>
      <c r="P57" s="95"/>
    </row>
    <row r="58" spans="1:16" ht="30" customHeight="1">
      <c r="A58" s="87" t="s">
        <v>268</v>
      </c>
      <c r="B58" s="87" t="s">
        <v>271</v>
      </c>
      <c r="C58" s="88" t="s">
        <v>137</v>
      </c>
      <c r="D58" s="87" t="s">
        <v>524</v>
      </c>
      <c r="E58" s="89">
        <v>997225356</v>
      </c>
      <c r="F58" s="89">
        <v>1787</v>
      </c>
      <c r="G58" s="90" t="s">
        <v>188</v>
      </c>
      <c r="H58" s="91" t="s">
        <v>192</v>
      </c>
      <c r="I58" s="90" t="s">
        <v>148</v>
      </c>
      <c r="J58" s="90" t="s">
        <v>380</v>
      </c>
      <c r="K58" s="92">
        <v>41547</v>
      </c>
      <c r="L58" s="93" t="s">
        <v>143</v>
      </c>
      <c r="M58" s="94">
        <v>209.25</v>
      </c>
      <c r="N58" s="94">
        <v>209.25</v>
      </c>
      <c r="O58" s="95"/>
    </row>
    <row r="59" spans="1:16" ht="30" customHeight="1">
      <c r="A59" s="87" t="s">
        <v>268</v>
      </c>
      <c r="B59" s="87" t="s">
        <v>271</v>
      </c>
      <c r="C59" s="88" t="s">
        <v>228</v>
      </c>
      <c r="D59" s="87" t="s">
        <v>543</v>
      </c>
      <c r="E59" s="89">
        <v>944573920</v>
      </c>
      <c r="F59" s="89">
        <v>1792</v>
      </c>
      <c r="G59" s="90" t="s">
        <v>233</v>
      </c>
      <c r="H59" s="91" t="s">
        <v>614</v>
      </c>
      <c r="I59" s="90" t="s">
        <v>229</v>
      </c>
      <c r="J59" s="90" t="s">
        <v>379</v>
      </c>
      <c r="K59" s="92">
        <v>41786</v>
      </c>
      <c r="L59" s="93" t="s">
        <v>123</v>
      </c>
      <c r="M59" s="94">
        <v>161.63999999999999</v>
      </c>
      <c r="N59" s="94">
        <v>161.63999999999999</v>
      </c>
      <c r="O59" s="95"/>
      <c r="P59" s="95"/>
    </row>
    <row r="60" spans="1:16" ht="26.25" customHeight="1">
      <c r="A60" s="87" t="s">
        <v>268</v>
      </c>
      <c r="B60" s="87" t="s">
        <v>271</v>
      </c>
      <c r="C60" s="88" t="s">
        <v>104</v>
      </c>
      <c r="D60" s="87" t="s">
        <v>509</v>
      </c>
      <c r="E60" s="89">
        <v>994664879</v>
      </c>
      <c r="F60" s="89">
        <v>1720</v>
      </c>
      <c r="G60" s="90" t="s">
        <v>38</v>
      </c>
      <c r="H60" s="91" t="s">
        <v>173</v>
      </c>
      <c r="I60" s="90" t="s">
        <v>67</v>
      </c>
      <c r="J60" s="90" t="s">
        <v>379</v>
      </c>
      <c r="K60" s="92">
        <v>40365</v>
      </c>
      <c r="L60" s="93" t="s">
        <v>124</v>
      </c>
      <c r="M60" s="94">
        <v>206.48</v>
      </c>
      <c r="N60" s="94">
        <v>178</v>
      </c>
      <c r="O60" s="95"/>
      <c r="P60" s="95"/>
    </row>
    <row r="61" spans="1:16" ht="30" customHeight="1">
      <c r="A61" s="87" t="s">
        <v>531</v>
      </c>
      <c r="B61" s="87" t="s">
        <v>271</v>
      </c>
      <c r="C61" s="88" t="s">
        <v>98</v>
      </c>
      <c r="D61" s="87" t="s">
        <v>547</v>
      </c>
      <c r="E61" s="89">
        <v>989126369</v>
      </c>
      <c r="F61" s="89">
        <v>1781</v>
      </c>
      <c r="G61" s="90" t="s">
        <v>69</v>
      </c>
      <c r="H61" s="91" t="s">
        <v>115</v>
      </c>
      <c r="I61" s="90" t="s">
        <v>70</v>
      </c>
      <c r="J61" s="90" t="s">
        <v>380</v>
      </c>
      <c r="K61" s="92">
        <v>41223</v>
      </c>
      <c r="L61" s="93" t="s">
        <v>126</v>
      </c>
      <c r="M61" s="94">
        <v>385.55</v>
      </c>
      <c r="N61" s="94">
        <v>385.55</v>
      </c>
      <c r="O61" s="95"/>
      <c r="P61" s="95"/>
    </row>
    <row r="62" spans="1:16" ht="30" customHeight="1">
      <c r="A62" s="87" t="s">
        <v>531</v>
      </c>
      <c r="B62" s="87" t="s">
        <v>271</v>
      </c>
      <c r="C62" s="88" t="s">
        <v>484</v>
      </c>
      <c r="D62" s="87" t="s">
        <v>497</v>
      </c>
      <c r="E62" s="89">
        <v>981251474</v>
      </c>
      <c r="F62" s="89">
        <v>1861</v>
      </c>
      <c r="G62" s="90" t="s">
        <v>617</v>
      </c>
      <c r="H62" s="91" t="s">
        <v>616</v>
      </c>
      <c r="I62" s="90" t="s">
        <v>485</v>
      </c>
      <c r="J62" s="90" t="s">
        <v>381</v>
      </c>
      <c r="K62" s="92">
        <v>43605</v>
      </c>
      <c r="L62" s="93" t="s">
        <v>126</v>
      </c>
      <c r="M62" s="94"/>
      <c r="N62" s="94"/>
      <c r="O62" s="95"/>
    </row>
    <row r="63" spans="1:16" ht="30" customHeight="1">
      <c r="A63" s="87" t="s">
        <v>531</v>
      </c>
      <c r="B63" s="87" t="s">
        <v>271</v>
      </c>
      <c r="C63" s="88" t="s">
        <v>106</v>
      </c>
      <c r="D63" s="87" t="s">
        <v>507</v>
      </c>
      <c r="E63" s="89">
        <v>989131623</v>
      </c>
      <c r="F63" s="89" t="s">
        <v>4</v>
      </c>
      <c r="G63" s="90" t="s">
        <v>117</v>
      </c>
      <c r="H63" s="91" t="s">
        <v>182</v>
      </c>
      <c r="I63" s="90" t="s">
        <v>107</v>
      </c>
      <c r="J63" s="90" t="s">
        <v>380</v>
      </c>
      <c r="K63" s="92">
        <v>41266</v>
      </c>
      <c r="L63" s="93" t="s">
        <v>126</v>
      </c>
      <c r="M63" s="94">
        <v>199</v>
      </c>
      <c r="N63" s="94">
        <v>190</v>
      </c>
      <c r="O63" s="95"/>
      <c r="P63" s="95"/>
    </row>
    <row r="64" spans="1:16" ht="20.100000000000001" customHeight="1">
      <c r="A64" s="96" t="s">
        <v>268</v>
      </c>
      <c r="B64" s="96" t="s">
        <v>271</v>
      </c>
      <c r="C64" s="96" t="s">
        <v>612</v>
      </c>
      <c r="D64" s="96" t="s">
        <v>514</v>
      </c>
      <c r="E64" s="97">
        <v>987507522</v>
      </c>
      <c r="F64" s="97"/>
      <c r="G64" s="97"/>
      <c r="H64" s="98"/>
      <c r="I64" s="97" t="s">
        <v>526</v>
      </c>
      <c r="J64" s="99"/>
      <c r="K64" s="100"/>
      <c r="L64" s="101"/>
      <c r="M64" s="102">
        <f>SUM(M50:M60)</f>
        <v>4505.16</v>
      </c>
      <c r="N64" s="102"/>
    </row>
    <row r="65" spans="1:16" ht="30" customHeight="1">
      <c r="A65" s="87" t="s">
        <v>269</v>
      </c>
      <c r="B65" s="87" t="s">
        <v>552</v>
      </c>
      <c r="C65" s="88" t="s">
        <v>321</v>
      </c>
      <c r="D65" s="87" t="s">
        <v>523</v>
      </c>
      <c r="E65" s="89">
        <v>997581641</v>
      </c>
      <c r="F65" s="89">
        <v>1754</v>
      </c>
      <c r="G65" s="90" t="s">
        <v>28</v>
      </c>
      <c r="H65" s="91" t="s">
        <v>329</v>
      </c>
      <c r="I65" s="90" t="s">
        <v>59</v>
      </c>
      <c r="J65" s="90" t="s">
        <v>378</v>
      </c>
      <c r="K65" s="92">
        <v>42563</v>
      </c>
      <c r="L65" s="93" t="s">
        <v>125</v>
      </c>
      <c r="M65" s="94">
        <v>225</v>
      </c>
      <c r="N65" s="94">
        <v>279.06</v>
      </c>
      <c r="O65" s="95"/>
    </row>
    <row r="66" spans="1:16" ht="30" customHeight="1">
      <c r="A66" s="87" t="s">
        <v>269</v>
      </c>
      <c r="B66" s="87" t="s">
        <v>552</v>
      </c>
      <c r="C66" s="88" t="s">
        <v>141</v>
      </c>
      <c r="D66" s="87" t="s">
        <v>479</v>
      </c>
      <c r="E66" s="89">
        <v>997225366</v>
      </c>
      <c r="F66" s="89">
        <v>1788</v>
      </c>
      <c r="G66" s="90" t="s">
        <v>190</v>
      </c>
      <c r="H66" s="91" t="s">
        <v>191</v>
      </c>
      <c r="I66" s="90" t="s">
        <v>147</v>
      </c>
      <c r="J66" s="90" t="s">
        <v>379</v>
      </c>
      <c r="K66" s="92">
        <v>41538</v>
      </c>
      <c r="L66" s="93" t="s">
        <v>125</v>
      </c>
      <c r="M66" s="94">
        <v>149.57</v>
      </c>
      <c r="N66" s="94">
        <v>149.57</v>
      </c>
      <c r="O66" s="95"/>
    </row>
    <row r="67" spans="1:16" ht="30" customHeight="1">
      <c r="A67" s="87" t="s">
        <v>531</v>
      </c>
      <c r="B67" s="87" t="s">
        <v>552</v>
      </c>
      <c r="C67" s="88" t="s">
        <v>102</v>
      </c>
      <c r="D67" s="87" t="s">
        <v>516</v>
      </c>
      <c r="E67" s="89">
        <v>994631307</v>
      </c>
      <c r="F67" s="89">
        <v>1744</v>
      </c>
      <c r="G67" s="90" t="s">
        <v>36</v>
      </c>
      <c r="H67" s="91" t="s">
        <v>168</v>
      </c>
      <c r="I67" s="90" t="s">
        <v>65</v>
      </c>
      <c r="J67" s="90" t="s">
        <v>379</v>
      </c>
      <c r="K67" s="92">
        <v>39417</v>
      </c>
      <c r="L67" s="93" t="s">
        <v>132</v>
      </c>
      <c r="M67" s="94">
        <v>350.5</v>
      </c>
      <c r="N67" s="94">
        <v>422</v>
      </c>
      <c r="O67" s="95"/>
    </row>
    <row r="68" spans="1:16" ht="30" customHeight="1">
      <c r="A68" s="87" t="s">
        <v>531</v>
      </c>
      <c r="B68" s="87" t="s">
        <v>552</v>
      </c>
      <c r="C68" s="88" t="s">
        <v>103</v>
      </c>
      <c r="D68" s="87" t="s">
        <v>537</v>
      </c>
      <c r="E68" s="89">
        <v>997582297</v>
      </c>
      <c r="F68" s="89">
        <v>1724</v>
      </c>
      <c r="G68" s="90" t="s">
        <v>37</v>
      </c>
      <c r="H68" s="91" t="s">
        <v>161</v>
      </c>
      <c r="I68" s="90" t="s">
        <v>66</v>
      </c>
      <c r="J68" s="90" t="s">
        <v>378</v>
      </c>
      <c r="K68" s="92">
        <v>38292</v>
      </c>
      <c r="L68" s="93" t="s">
        <v>120</v>
      </c>
      <c r="M68" s="94">
        <v>210</v>
      </c>
      <c r="N68" s="94">
        <v>206.8</v>
      </c>
      <c r="O68" s="95"/>
    </row>
    <row r="69" spans="1:16" ht="30" customHeight="1">
      <c r="A69" s="87" t="s">
        <v>531</v>
      </c>
      <c r="B69" s="87" t="s">
        <v>552</v>
      </c>
      <c r="C69" s="88" t="s">
        <v>105</v>
      </c>
      <c r="D69" s="87" t="s">
        <v>619</v>
      </c>
      <c r="E69" s="89">
        <v>987920452</v>
      </c>
      <c r="F69" s="89" t="s">
        <v>4</v>
      </c>
      <c r="G69" s="90" t="s">
        <v>34</v>
      </c>
      <c r="H69" s="91" t="s">
        <v>178</v>
      </c>
      <c r="I69" s="90" t="s">
        <v>68</v>
      </c>
      <c r="J69" s="90" t="s">
        <v>379</v>
      </c>
      <c r="K69" s="92">
        <v>40892</v>
      </c>
      <c r="L69" s="93" t="s">
        <v>120</v>
      </c>
      <c r="M69" s="94">
        <v>161.65</v>
      </c>
      <c r="N69" s="94">
        <v>161.65</v>
      </c>
      <c r="O69" s="95"/>
    </row>
    <row r="70" spans="1:16" ht="30" customHeight="1">
      <c r="A70" s="87" t="s">
        <v>341</v>
      </c>
      <c r="B70" s="87" t="s">
        <v>552</v>
      </c>
      <c r="C70" s="88" t="s">
        <v>84</v>
      </c>
      <c r="D70" s="87" t="s">
        <v>503</v>
      </c>
      <c r="E70" s="89">
        <v>982074478</v>
      </c>
      <c r="F70" s="89">
        <v>1772</v>
      </c>
      <c r="G70" s="90" t="s">
        <v>19</v>
      </c>
      <c r="H70" s="91" t="s">
        <v>172</v>
      </c>
      <c r="I70" s="90" t="s">
        <v>51</v>
      </c>
      <c r="J70" s="90" t="s">
        <v>379</v>
      </c>
      <c r="K70" s="92">
        <v>40298</v>
      </c>
      <c r="L70" s="93" t="s">
        <v>121</v>
      </c>
      <c r="M70" s="94">
        <v>240.92</v>
      </c>
      <c r="N70" s="94">
        <v>204.98</v>
      </c>
      <c r="O70" s="95"/>
    </row>
    <row r="71" spans="1:16" ht="30" customHeight="1">
      <c r="A71" s="87" t="s">
        <v>341</v>
      </c>
      <c r="B71" s="87" t="s">
        <v>552</v>
      </c>
      <c r="C71" s="88" t="s">
        <v>83</v>
      </c>
      <c r="D71" s="87" t="s">
        <v>482</v>
      </c>
      <c r="E71" s="89">
        <v>989024486</v>
      </c>
      <c r="F71" s="89">
        <v>1777</v>
      </c>
      <c r="G71" s="90" t="s">
        <v>18</v>
      </c>
      <c r="H71" s="91" t="s">
        <v>177</v>
      </c>
      <c r="I71" s="90" t="s">
        <v>50</v>
      </c>
      <c r="J71" s="90" t="s">
        <v>381</v>
      </c>
      <c r="K71" s="92">
        <v>40873</v>
      </c>
      <c r="L71" s="93" t="s">
        <v>121</v>
      </c>
      <c r="M71" s="94">
        <v>140</v>
      </c>
      <c r="N71" s="94">
        <v>140</v>
      </c>
      <c r="O71" s="95"/>
      <c r="P71" s="95"/>
    </row>
    <row r="72" spans="1:16" s="108" customFormat="1" ht="20.100000000000001" customHeight="1">
      <c r="A72" s="109"/>
      <c r="B72" s="96" t="s">
        <v>552</v>
      </c>
      <c r="C72" s="96" t="s">
        <v>613</v>
      </c>
      <c r="D72" s="96" t="s">
        <v>488</v>
      </c>
      <c r="E72" s="97">
        <v>993507020</v>
      </c>
      <c r="F72" s="97"/>
      <c r="G72" s="97"/>
      <c r="H72" s="98"/>
      <c r="I72" s="97" t="s">
        <v>264</v>
      </c>
      <c r="J72" s="99"/>
      <c r="K72" s="100"/>
      <c r="L72" s="101"/>
      <c r="M72" s="102">
        <f ca="1">SUM(M46:M72)</f>
        <v>629</v>
      </c>
      <c r="N72" s="102"/>
    </row>
    <row r="73" spans="1:16" s="108" customFormat="1" ht="20.100000000000001" customHeight="1">
      <c r="A73" s="109"/>
      <c r="B73" s="109" t="s">
        <v>600</v>
      </c>
      <c r="C73" s="109" t="s">
        <v>604</v>
      </c>
      <c r="D73" s="109" t="s">
        <v>553</v>
      </c>
      <c r="E73" s="110" t="s">
        <v>603</v>
      </c>
      <c r="F73" s="110"/>
      <c r="G73" s="110"/>
      <c r="H73" s="111"/>
      <c r="I73" s="110" t="s">
        <v>446</v>
      </c>
      <c r="J73" s="112"/>
      <c r="K73" s="113"/>
      <c r="L73" s="114"/>
      <c r="M73" s="115"/>
      <c r="N73" s="115"/>
    </row>
    <row r="75" spans="1:16" ht="20.100000000000001" customHeight="1">
      <c r="A75" s="107">
        <f>+COUNTA(C3,C4:C7,C38:C50,C39:C40,C42,C9:C9,C8:C70)</f>
        <v>85</v>
      </c>
      <c r="B75" s="107">
        <f>+COUNTA(C3:C8,C17:C28,C30:C34,C36,C38:C42,C51:C55,C70:C71)</f>
        <v>36</v>
      </c>
      <c r="C75" s="106" t="s">
        <v>473</v>
      </c>
    </row>
    <row r="76" spans="1:16" ht="20.100000000000001" customHeight="1">
      <c r="A76" s="107">
        <f>+COUNTA(C43,C38,#REF!,C41,C45,C10,C71,C47,C11:C14,C50:C60)</f>
        <v>23</v>
      </c>
      <c r="B76" s="107">
        <f>+B77-B75</f>
        <v>28</v>
      </c>
      <c r="C76" s="106" t="s">
        <v>474</v>
      </c>
    </row>
    <row r="77" spans="1:16" ht="20.100000000000001" customHeight="1">
      <c r="A77" s="116">
        <f>SUM(A75:A76)</f>
        <v>108</v>
      </c>
      <c r="B77" s="116">
        <f>+COUNTA(C3:C15,C17:C28,C30:C36,C38:C49,C51:C63,C65:C71)</f>
        <v>64</v>
      </c>
      <c r="C77" s="117" t="s">
        <v>492</v>
      </c>
    </row>
  </sheetData>
  <hyperlinks>
    <hyperlink ref="I51" r:id="rId1"/>
    <hyperlink ref="I8" r:id="rId2"/>
    <hyperlink ref="I7" r:id="rId3"/>
    <hyperlink ref="I55" r:id="rId4"/>
    <hyperlink ref="I38" r:id="rId5"/>
    <hyperlink ref="I40" r:id="rId6"/>
    <hyperlink ref="I52" r:id="rId7"/>
    <hyperlink ref="I5" r:id="rId8"/>
    <hyperlink ref="I6" r:id="rId9"/>
    <hyperlink ref="I3" r:id="rId10"/>
    <hyperlink ref="I4" r:id="rId11"/>
    <hyperlink ref="I70" r:id="rId12"/>
    <hyperlink ref="I71" r:id="rId13"/>
    <hyperlink ref="I43" r:id="rId14"/>
    <hyperlink ref="I65" r:id="rId15"/>
    <hyperlink ref="I10" r:id="rId16"/>
    <hyperlink ref="I9" r:id="rId17"/>
    <hyperlink ref="I14" r:id="rId18"/>
    <hyperlink ref="I13" r:id="rId19"/>
    <hyperlink ref="I68" r:id="rId20"/>
    <hyperlink ref="I67" r:id="rId21"/>
    <hyperlink ref="I56" r:id="rId22"/>
    <hyperlink ref="I57" r:id="rId23"/>
    <hyperlink ref="I60" r:id="rId24"/>
    <hyperlink ref="I61" r:id="rId25"/>
    <hyperlink ref="I69" r:id="rId26"/>
    <hyperlink ref="I53" r:id="rId27"/>
    <hyperlink ref="I42" r:id="rId28"/>
    <hyperlink ref="I48" r:id="rId29"/>
    <hyperlink ref="I15" r:id="rId30"/>
    <hyperlink ref="I46" r:id="rId31"/>
    <hyperlink ref="I45" r:id="rId32"/>
    <hyperlink ref="I39" r:id="rId33"/>
    <hyperlink ref="I11" r:id="rId34"/>
    <hyperlink ref="I62" r:id="rId35"/>
    <hyperlink ref="I72" r:id="rId36"/>
    <hyperlink ref="I34" r:id="rId37" display="ebrena@el.com.pe"/>
  </hyperlinks>
  <printOptions horizontalCentered="1" verticalCentered="1"/>
  <pageMargins left="0" right="0" top="0" bottom="0" header="0" footer="0"/>
  <pageSetup paperSize="9" scale="75" orientation="landscape" r:id="rId3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20" sqref="D20"/>
    </sheetView>
  </sheetViews>
  <sheetFormatPr baseColWidth="10" defaultRowHeight="15"/>
  <cols>
    <col min="1" max="1" width="27.5703125" bestFit="1" customWidth="1"/>
    <col min="2" max="2" width="10" bestFit="1" customWidth="1"/>
    <col min="3" max="3" width="23.28515625" bestFit="1" customWidth="1"/>
    <col min="4" max="4" width="54.140625" bestFit="1" customWidth="1"/>
  </cols>
  <sheetData>
    <row r="1" spans="1:4">
      <c r="A1" s="132" t="s">
        <v>620</v>
      </c>
      <c r="B1" s="132" t="s">
        <v>546</v>
      </c>
      <c r="C1" s="132" t="s">
        <v>39</v>
      </c>
      <c r="D1" s="132" t="s">
        <v>621</v>
      </c>
    </row>
    <row r="2" spans="1:4">
      <c r="A2" s="133" t="s">
        <v>356</v>
      </c>
      <c r="B2" s="134">
        <v>993501761</v>
      </c>
      <c r="C2" s="139" t="s">
        <v>605</v>
      </c>
      <c r="D2" s="138"/>
    </row>
    <row r="3" spans="1:4">
      <c r="A3" s="135" t="s">
        <v>357</v>
      </c>
      <c r="B3" s="136">
        <v>993501692</v>
      </c>
      <c r="C3" s="140" t="s">
        <v>610</v>
      </c>
      <c r="D3" s="141" t="s">
        <v>622</v>
      </c>
    </row>
    <row r="4" spans="1:4">
      <c r="A4" s="135" t="s">
        <v>601</v>
      </c>
      <c r="B4" s="136">
        <v>993501754</v>
      </c>
      <c r="C4" s="140" t="s">
        <v>608</v>
      </c>
      <c r="D4" s="141" t="s">
        <v>623</v>
      </c>
    </row>
    <row r="5" spans="1:4">
      <c r="A5" s="135" t="s">
        <v>354</v>
      </c>
      <c r="B5" s="136">
        <v>997592312</v>
      </c>
      <c r="C5" s="140" t="s">
        <v>609</v>
      </c>
      <c r="D5" s="138" t="s">
        <v>624</v>
      </c>
    </row>
    <row r="6" spans="1:4">
      <c r="A6" s="135" t="s">
        <v>602</v>
      </c>
      <c r="B6" s="136">
        <v>962746659</v>
      </c>
      <c r="C6" s="140" t="s">
        <v>607</v>
      </c>
      <c r="D6" s="138" t="s">
        <v>625</v>
      </c>
    </row>
    <row r="7" spans="1:4">
      <c r="A7" s="135" t="s">
        <v>477</v>
      </c>
      <c r="B7" s="136">
        <v>944573921</v>
      </c>
      <c r="C7" s="140" t="s">
        <v>606</v>
      </c>
      <c r="D7" s="138"/>
    </row>
    <row r="8" spans="1:4">
      <c r="A8" s="137" t="s">
        <v>450</v>
      </c>
      <c r="B8" s="137"/>
      <c r="C8" s="139" t="s">
        <v>611</v>
      </c>
      <c r="D8" s="131"/>
    </row>
  </sheetData>
  <hyperlinks>
    <hyperlink ref="C2" r:id="rId1" display="mailto:mbenites@sinercorp.pe"/>
    <hyperlink ref="C3" r:id="rId2" display="mailto:avivanco@sinercorp.pe"/>
    <hyperlink ref="C4" r:id="rId3" display="mailto:mverastegui@sinercorp.pe"/>
    <hyperlink ref="C5" r:id="rId4" display="mailto:nsagastegui@sinercorp.pe"/>
    <hyperlink ref="C6" r:id="rId5" display="mailto:fservan@sinercorp.pe"/>
    <hyperlink ref="C7" r:id="rId6" display="mailto:cromero@sinercorp.pe"/>
    <hyperlink ref="C8" r:id="rId7" display="mailto:adm_retail@sinercorp.p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5"/>
  <sheetViews>
    <sheetView workbookViewId="0">
      <selection activeCell="E26" sqref="E26:E34"/>
    </sheetView>
  </sheetViews>
  <sheetFormatPr baseColWidth="10" defaultRowHeight="15"/>
  <cols>
    <col min="1" max="1" width="19.28515625" bestFit="1" customWidth="1"/>
    <col min="2" max="2" width="16.42578125" bestFit="1" customWidth="1"/>
    <col min="5" max="5" width="27.28515625" bestFit="1" customWidth="1"/>
    <col min="6" max="6" width="16.42578125" bestFit="1" customWidth="1"/>
  </cols>
  <sheetData>
    <row r="3" spans="1:6">
      <c r="A3" s="118" t="s">
        <v>527</v>
      </c>
      <c r="B3" t="s">
        <v>529</v>
      </c>
      <c r="E3" s="118" t="s">
        <v>527</v>
      </c>
      <c r="F3" t="s">
        <v>529</v>
      </c>
    </row>
    <row r="4" spans="1:6">
      <c r="A4" s="119" t="s">
        <v>389</v>
      </c>
      <c r="B4" s="120">
        <v>12</v>
      </c>
      <c r="E4" s="119" t="s">
        <v>389</v>
      </c>
      <c r="F4" s="120">
        <v>10</v>
      </c>
    </row>
    <row r="5" spans="1:6">
      <c r="A5" s="119" t="s">
        <v>341</v>
      </c>
      <c r="B5" s="120">
        <v>11</v>
      </c>
      <c r="E5" s="121" t="s">
        <v>136</v>
      </c>
      <c r="F5" s="120">
        <v>1</v>
      </c>
    </row>
    <row r="6" spans="1:6">
      <c r="A6" s="119" t="s">
        <v>269</v>
      </c>
      <c r="B6" s="120">
        <v>10</v>
      </c>
      <c r="E6" s="121" t="s">
        <v>86</v>
      </c>
      <c r="F6" s="120">
        <v>1</v>
      </c>
    </row>
    <row r="7" spans="1:6">
      <c r="A7" s="119" t="s">
        <v>268</v>
      </c>
      <c r="B7" s="120">
        <v>5</v>
      </c>
      <c r="E7" s="121" t="s">
        <v>339</v>
      </c>
      <c r="F7" s="120">
        <v>1</v>
      </c>
    </row>
    <row r="8" spans="1:6">
      <c r="A8" s="119" t="s">
        <v>530</v>
      </c>
      <c r="B8" s="120">
        <v>2</v>
      </c>
      <c r="E8" s="121" t="s">
        <v>79</v>
      </c>
      <c r="F8" s="120">
        <v>1</v>
      </c>
    </row>
    <row r="9" spans="1:6">
      <c r="A9" s="119" t="s">
        <v>531</v>
      </c>
      <c r="B9" s="120">
        <v>6</v>
      </c>
      <c r="E9" s="121" t="s">
        <v>88</v>
      </c>
      <c r="F9" s="120">
        <v>1</v>
      </c>
    </row>
    <row r="10" spans="1:6">
      <c r="A10" s="119" t="s">
        <v>528</v>
      </c>
      <c r="B10" s="120">
        <v>46</v>
      </c>
      <c r="E10" s="121" t="s">
        <v>87</v>
      </c>
      <c r="F10" s="120">
        <v>1</v>
      </c>
    </row>
    <row r="11" spans="1:6">
      <c r="E11" s="121" t="s">
        <v>74</v>
      </c>
      <c r="F11" s="120">
        <v>1</v>
      </c>
    </row>
    <row r="12" spans="1:6">
      <c r="E12" s="121" t="s">
        <v>85</v>
      </c>
      <c r="F12" s="120">
        <v>1</v>
      </c>
    </row>
    <row r="13" spans="1:6">
      <c r="E13" s="121" t="s">
        <v>78</v>
      </c>
      <c r="F13" s="120">
        <v>1</v>
      </c>
    </row>
    <row r="14" spans="1:6">
      <c r="E14" s="121" t="s">
        <v>487</v>
      </c>
      <c r="F14" s="120">
        <v>1</v>
      </c>
    </row>
    <row r="15" spans="1:6">
      <c r="C15" s="118"/>
      <c r="E15" s="119" t="s">
        <v>341</v>
      </c>
      <c r="F15" s="120">
        <v>9</v>
      </c>
    </row>
    <row r="16" spans="1:6">
      <c r="E16" s="121" t="s">
        <v>82</v>
      </c>
      <c r="F16" s="120">
        <v>1</v>
      </c>
    </row>
    <row r="17" spans="5:6">
      <c r="E17" s="121" t="s">
        <v>81</v>
      </c>
      <c r="F17" s="120">
        <v>1</v>
      </c>
    </row>
    <row r="18" spans="5:6">
      <c r="E18" s="121" t="s">
        <v>80</v>
      </c>
      <c r="F18" s="120">
        <v>1</v>
      </c>
    </row>
    <row r="19" spans="5:6">
      <c r="E19" s="121" t="s">
        <v>374</v>
      </c>
      <c r="F19" s="120">
        <v>1</v>
      </c>
    </row>
    <row r="20" spans="5:6">
      <c r="E20" s="121" t="s">
        <v>140</v>
      </c>
      <c r="F20" s="120">
        <v>1</v>
      </c>
    </row>
    <row r="21" spans="5:6">
      <c r="E21" s="121" t="s">
        <v>77</v>
      </c>
      <c r="F21" s="120">
        <v>1</v>
      </c>
    </row>
    <row r="22" spans="5:6">
      <c r="E22" s="121" t="s">
        <v>210</v>
      </c>
      <c r="F22" s="120">
        <v>1</v>
      </c>
    </row>
    <row r="23" spans="5:6">
      <c r="E23" s="121" t="s">
        <v>108</v>
      </c>
      <c r="F23" s="120">
        <v>1</v>
      </c>
    </row>
    <row r="24" spans="5:6">
      <c r="E24" s="121" t="s">
        <v>144</v>
      </c>
      <c r="F24" s="120">
        <v>1</v>
      </c>
    </row>
    <row r="25" spans="5:6">
      <c r="E25" s="119" t="s">
        <v>269</v>
      </c>
      <c r="F25" s="120">
        <v>9</v>
      </c>
    </row>
    <row r="26" spans="5:6">
      <c r="E26" s="121" t="s">
        <v>96</v>
      </c>
      <c r="F26" s="120">
        <v>1</v>
      </c>
    </row>
    <row r="27" spans="5:6">
      <c r="E27" s="121" t="s">
        <v>95</v>
      </c>
      <c r="F27" s="120">
        <v>1</v>
      </c>
    </row>
    <row r="28" spans="5:6">
      <c r="E28" s="121" t="s">
        <v>200</v>
      </c>
      <c r="F28" s="120">
        <v>1</v>
      </c>
    </row>
    <row r="29" spans="5:6">
      <c r="E29" s="121" t="s">
        <v>321</v>
      </c>
      <c r="F29" s="120">
        <v>1</v>
      </c>
    </row>
    <row r="30" spans="5:6">
      <c r="E30" s="121" t="s">
        <v>141</v>
      </c>
      <c r="F30" s="120">
        <v>1</v>
      </c>
    </row>
    <row r="31" spans="5:6">
      <c r="E31" s="121" t="s">
        <v>91</v>
      </c>
      <c r="F31" s="120">
        <v>1</v>
      </c>
    </row>
    <row r="32" spans="5:6">
      <c r="E32" s="121" t="s">
        <v>519</v>
      </c>
      <c r="F32" s="120">
        <v>1</v>
      </c>
    </row>
    <row r="33" spans="5:6">
      <c r="E33" s="121" t="s">
        <v>97</v>
      </c>
      <c r="F33" s="120">
        <v>1</v>
      </c>
    </row>
    <row r="34" spans="5:6">
      <c r="E34" s="121" t="s">
        <v>255</v>
      </c>
      <c r="F34" s="120">
        <v>1</v>
      </c>
    </row>
    <row r="35" spans="5:6">
      <c r="E35" s="119" t="s">
        <v>268</v>
      </c>
      <c r="F35" s="120">
        <v>10</v>
      </c>
    </row>
    <row r="36" spans="5:6">
      <c r="E36" s="121" t="s">
        <v>242</v>
      </c>
      <c r="F36" s="120">
        <v>1</v>
      </c>
    </row>
    <row r="37" spans="5:6">
      <c r="E37" s="121" t="s">
        <v>72</v>
      </c>
      <c r="F37" s="120">
        <v>1</v>
      </c>
    </row>
    <row r="38" spans="5:6">
      <c r="E38" s="121" t="s">
        <v>100</v>
      </c>
      <c r="F38" s="120">
        <v>1</v>
      </c>
    </row>
    <row r="39" spans="5:6">
      <c r="E39" s="121" t="s">
        <v>71</v>
      </c>
      <c r="F39" s="120">
        <v>1</v>
      </c>
    </row>
    <row r="40" spans="5:6">
      <c r="E40" s="121" t="s">
        <v>99</v>
      </c>
      <c r="F40" s="120">
        <v>1</v>
      </c>
    </row>
    <row r="41" spans="5:6">
      <c r="E41" s="121" t="s">
        <v>137</v>
      </c>
      <c r="F41" s="120">
        <v>1</v>
      </c>
    </row>
    <row r="42" spans="5:6">
      <c r="E42" s="121" t="s">
        <v>228</v>
      </c>
      <c r="F42" s="120">
        <v>1</v>
      </c>
    </row>
    <row r="43" spans="5:6">
      <c r="E43" s="121" t="s">
        <v>84</v>
      </c>
      <c r="F43" s="120">
        <v>1</v>
      </c>
    </row>
    <row r="44" spans="5:6">
      <c r="E44" s="121" t="s">
        <v>104</v>
      </c>
      <c r="F44" s="120">
        <v>1</v>
      </c>
    </row>
    <row r="45" spans="5:6">
      <c r="E45" s="121" t="s">
        <v>83</v>
      </c>
      <c r="F45" s="120">
        <v>1</v>
      </c>
    </row>
    <row r="46" spans="5:6">
      <c r="E46" s="119" t="s">
        <v>532</v>
      </c>
      <c r="F46" s="120">
        <v>8</v>
      </c>
    </row>
    <row r="47" spans="5:6">
      <c r="E47" s="121" t="s">
        <v>103</v>
      </c>
      <c r="F47" s="120">
        <v>1</v>
      </c>
    </row>
    <row r="48" spans="5:6">
      <c r="E48" s="121" t="s">
        <v>105</v>
      </c>
      <c r="F48" s="120">
        <v>1</v>
      </c>
    </row>
    <row r="49" spans="5:6">
      <c r="E49" s="121" t="s">
        <v>92</v>
      </c>
      <c r="F49" s="120">
        <v>1</v>
      </c>
    </row>
    <row r="50" spans="5:6">
      <c r="E50" s="121" t="s">
        <v>98</v>
      </c>
      <c r="F50" s="120">
        <v>1</v>
      </c>
    </row>
    <row r="51" spans="5:6">
      <c r="E51" s="121" t="s">
        <v>102</v>
      </c>
      <c r="F51" s="120">
        <v>1</v>
      </c>
    </row>
    <row r="52" spans="5:6">
      <c r="E52" s="121" t="s">
        <v>112</v>
      </c>
      <c r="F52" s="120">
        <v>1</v>
      </c>
    </row>
    <row r="53" spans="5:6">
      <c r="E53" s="121" t="s">
        <v>484</v>
      </c>
      <c r="F53" s="120">
        <v>1</v>
      </c>
    </row>
    <row r="54" spans="5:6">
      <c r="E54" s="121" t="s">
        <v>106</v>
      </c>
      <c r="F54" s="120">
        <v>1</v>
      </c>
    </row>
    <row r="55" spans="5:6">
      <c r="E55" s="119" t="s">
        <v>528</v>
      </c>
      <c r="F55" s="120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Normal="100" workbookViewId="0">
      <pane ySplit="2" topLeftCell="A27" activePane="bottomLeft" state="frozen"/>
      <selection activeCell="D1" sqref="D1"/>
      <selection pane="bottomLeft" activeCell="C36" sqref="C36"/>
    </sheetView>
  </sheetViews>
  <sheetFormatPr baseColWidth="10" defaultColWidth="11.42578125" defaultRowHeight="20.100000000000001" customHeight="1"/>
  <cols>
    <col min="1" max="1" width="14.85546875" style="81" bestFit="1" customWidth="1"/>
    <col min="2" max="2" width="21.28515625" style="82" customWidth="1"/>
    <col min="3" max="3" width="30" style="81" bestFit="1" customWidth="1"/>
    <col min="4" max="4" width="10" style="83" bestFit="1" customWidth="1"/>
    <col min="5" max="5" width="6.140625" style="83" customWidth="1"/>
    <col min="6" max="6" width="10.42578125" style="84" bestFit="1" customWidth="1"/>
    <col min="7" max="7" width="66.140625" style="81" customWidth="1"/>
    <col min="8" max="8" width="17.140625" style="84" bestFit="1" customWidth="1"/>
    <col min="9" max="9" width="17" style="84" customWidth="1"/>
    <col min="10" max="10" width="10.7109375" style="83" customWidth="1"/>
    <col min="11" max="11" width="13.85546875" style="84" customWidth="1"/>
    <col min="12" max="13" width="7.42578125" style="84" bestFit="1" customWidth="1"/>
    <col min="14" max="16384" width="11.42578125" style="84"/>
  </cols>
  <sheetData>
    <row r="1" spans="1:15" ht="6.75" customHeight="1"/>
    <row r="2" spans="1:15" s="86" customFormat="1" ht="24.75" customHeight="1">
      <c r="A2" s="85" t="s">
        <v>267</v>
      </c>
      <c r="B2" s="85" t="s">
        <v>0</v>
      </c>
      <c r="C2" s="85" t="s">
        <v>1</v>
      </c>
      <c r="D2" s="85" t="s">
        <v>2</v>
      </c>
      <c r="E2" s="85" t="s">
        <v>3</v>
      </c>
      <c r="F2" s="85" t="s">
        <v>5</v>
      </c>
      <c r="G2" s="85" t="s">
        <v>6</v>
      </c>
      <c r="H2" s="85" t="s">
        <v>39</v>
      </c>
      <c r="I2" s="85" t="s">
        <v>111</v>
      </c>
      <c r="J2" s="85" t="s">
        <v>118</v>
      </c>
      <c r="K2" s="85" t="s">
        <v>119</v>
      </c>
      <c r="L2" s="85" t="s">
        <v>470</v>
      </c>
      <c r="M2" s="85" t="s">
        <v>145</v>
      </c>
    </row>
    <row r="3" spans="1:15" ht="30" customHeight="1">
      <c r="A3" s="87" t="s">
        <v>389</v>
      </c>
      <c r="B3" s="88" t="s">
        <v>86</v>
      </c>
      <c r="C3" s="87" t="s">
        <v>498</v>
      </c>
      <c r="D3" s="89">
        <v>993501764</v>
      </c>
      <c r="E3" s="89">
        <v>1756</v>
      </c>
      <c r="F3" s="90" t="s">
        <v>20</v>
      </c>
      <c r="G3" s="91" t="s">
        <v>158</v>
      </c>
      <c r="H3" s="90" t="s">
        <v>53</v>
      </c>
      <c r="I3" s="90" t="s">
        <v>381</v>
      </c>
      <c r="J3" s="92">
        <v>36038</v>
      </c>
      <c r="K3" s="93" t="s">
        <v>121</v>
      </c>
      <c r="L3" s="94">
        <v>122.87</v>
      </c>
      <c r="M3" s="94">
        <v>111.34</v>
      </c>
      <c r="N3" s="95"/>
    </row>
    <row r="4" spans="1:15" ht="30" customHeight="1">
      <c r="A4" s="87" t="s">
        <v>389</v>
      </c>
      <c r="B4" s="88" t="s">
        <v>339</v>
      </c>
      <c r="C4" s="87" t="s">
        <v>497</v>
      </c>
      <c r="D4" s="89">
        <v>997531953</v>
      </c>
      <c r="E4" s="89">
        <v>1780</v>
      </c>
      <c r="F4" s="90" t="s">
        <v>24</v>
      </c>
      <c r="G4" s="91" t="s">
        <v>187</v>
      </c>
      <c r="H4" s="90" t="s">
        <v>56</v>
      </c>
      <c r="I4" s="90" t="s">
        <v>379</v>
      </c>
      <c r="J4" s="92">
        <v>41165</v>
      </c>
      <c r="K4" s="93" t="s">
        <v>131</v>
      </c>
      <c r="L4" s="94">
        <v>229.5</v>
      </c>
      <c r="M4" s="94">
        <v>229.5</v>
      </c>
      <c r="N4" s="95"/>
      <c r="O4" s="95"/>
    </row>
    <row r="5" spans="1:15" ht="30" customHeight="1">
      <c r="A5" s="87" t="s">
        <v>389</v>
      </c>
      <c r="B5" s="88" t="s">
        <v>79</v>
      </c>
      <c r="C5" s="87" t="s">
        <v>496</v>
      </c>
      <c r="D5" s="89">
        <v>993501725</v>
      </c>
      <c r="E5" s="89">
        <v>1738</v>
      </c>
      <c r="F5" s="90" t="s">
        <v>14</v>
      </c>
      <c r="G5" s="91" t="s">
        <v>150</v>
      </c>
      <c r="H5" s="90" t="s">
        <v>46</v>
      </c>
      <c r="I5" s="90" t="s">
        <v>378</v>
      </c>
      <c r="J5" s="92">
        <v>28321</v>
      </c>
      <c r="K5" s="93" t="s">
        <v>121</v>
      </c>
      <c r="L5" s="94">
        <v>218.45</v>
      </c>
      <c r="M5" s="94">
        <v>210.36</v>
      </c>
      <c r="N5" s="95"/>
    </row>
    <row r="6" spans="1:15" ht="30" customHeight="1">
      <c r="A6" s="87" t="s">
        <v>389</v>
      </c>
      <c r="B6" s="88" t="s">
        <v>88</v>
      </c>
      <c r="C6" s="87" t="s">
        <v>472</v>
      </c>
      <c r="D6" s="89">
        <v>993501766</v>
      </c>
      <c r="E6" s="89">
        <v>1740</v>
      </c>
      <c r="F6" s="90" t="s">
        <v>22</v>
      </c>
      <c r="G6" s="91" t="s">
        <v>159</v>
      </c>
      <c r="H6" s="90" t="s">
        <v>55</v>
      </c>
      <c r="I6" s="90" t="s">
        <v>378</v>
      </c>
      <c r="J6" s="92">
        <v>37226</v>
      </c>
      <c r="K6" s="93" t="s">
        <v>121</v>
      </c>
      <c r="L6" s="94">
        <v>221.36</v>
      </c>
      <c r="M6" s="94">
        <v>216.58</v>
      </c>
      <c r="N6" s="95"/>
    </row>
    <row r="7" spans="1:15" ht="30" customHeight="1">
      <c r="A7" s="87" t="s">
        <v>389</v>
      </c>
      <c r="B7" s="88" t="s">
        <v>87</v>
      </c>
      <c r="C7" s="87" t="s">
        <v>510</v>
      </c>
      <c r="D7" s="89">
        <v>993501726</v>
      </c>
      <c r="E7" s="89">
        <v>1746</v>
      </c>
      <c r="F7" s="90" t="s">
        <v>21</v>
      </c>
      <c r="G7" s="91" t="s">
        <v>156</v>
      </c>
      <c r="H7" s="90" t="s">
        <v>54</v>
      </c>
      <c r="I7" s="90" t="s">
        <v>378</v>
      </c>
      <c r="J7" s="92">
        <v>31924</v>
      </c>
      <c r="K7" s="93" t="s">
        <v>121</v>
      </c>
      <c r="L7" s="94">
        <v>279.43</v>
      </c>
      <c r="M7" s="94">
        <v>272.10000000000002</v>
      </c>
      <c r="N7" s="95"/>
    </row>
    <row r="8" spans="1:15" ht="30" customHeight="1">
      <c r="A8" s="87" t="s">
        <v>389</v>
      </c>
      <c r="B8" s="88" t="s">
        <v>74</v>
      </c>
      <c r="C8" s="87" t="s">
        <v>502</v>
      </c>
      <c r="D8" s="89">
        <v>993501728</v>
      </c>
      <c r="E8" s="89">
        <v>1748</v>
      </c>
      <c r="F8" s="90" t="s">
        <v>11</v>
      </c>
      <c r="G8" s="91" t="s">
        <v>163</v>
      </c>
      <c r="H8" s="90" t="s">
        <v>42</v>
      </c>
      <c r="I8" s="90" t="s">
        <v>379</v>
      </c>
      <c r="J8" s="92">
        <v>38539</v>
      </c>
      <c r="K8" s="93" t="s">
        <v>121</v>
      </c>
      <c r="L8" s="94">
        <v>207.67</v>
      </c>
      <c r="M8" s="94">
        <v>183.79</v>
      </c>
      <c r="N8" s="95"/>
    </row>
    <row r="9" spans="1:15" ht="30" customHeight="1">
      <c r="A9" s="87" t="s">
        <v>389</v>
      </c>
      <c r="B9" s="88" t="s">
        <v>85</v>
      </c>
      <c r="C9" s="87" t="s">
        <v>481</v>
      </c>
      <c r="D9" s="89">
        <v>993501729</v>
      </c>
      <c r="E9" s="89">
        <v>1758</v>
      </c>
      <c r="F9" s="90" t="s">
        <v>239</v>
      </c>
      <c r="G9" s="91" t="s">
        <v>157</v>
      </c>
      <c r="H9" s="90" t="s">
        <v>52</v>
      </c>
      <c r="I9" s="90" t="s">
        <v>379</v>
      </c>
      <c r="J9" s="92">
        <v>35178</v>
      </c>
      <c r="K9" s="93" t="s">
        <v>121</v>
      </c>
      <c r="L9" s="94">
        <v>171.6</v>
      </c>
      <c r="M9" s="94">
        <v>162.28</v>
      </c>
      <c r="N9" s="95"/>
    </row>
    <row r="10" spans="1:15" ht="30" customHeight="1">
      <c r="A10" s="87" t="s">
        <v>389</v>
      </c>
      <c r="B10" s="88" t="s">
        <v>78</v>
      </c>
      <c r="C10" s="87" t="s">
        <v>506</v>
      </c>
      <c r="D10" s="89">
        <v>997592324</v>
      </c>
      <c r="E10" s="89">
        <v>1760</v>
      </c>
      <c r="F10" s="90" t="s">
        <v>13</v>
      </c>
      <c r="G10" s="91" t="s">
        <v>165</v>
      </c>
      <c r="H10" s="90" t="s">
        <v>45</v>
      </c>
      <c r="I10" s="90" t="s">
        <v>378</v>
      </c>
      <c r="J10" s="92">
        <v>39022</v>
      </c>
      <c r="K10" s="93" t="s">
        <v>121</v>
      </c>
      <c r="L10" s="94">
        <v>166.16</v>
      </c>
      <c r="M10" s="94">
        <v>154.32</v>
      </c>
      <c r="N10" s="95"/>
    </row>
    <row r="11" spans="1:15" ht="30" customHeight="1">
      <c r="A11" s="87" t="s">
        <v>389</v>
      </c>
      <c r="B11" s="88" t="s">
        <v>487</v>
      </c>
      <c r="C11" s="87" t="s">
        <v>232</v>
      </c>
      <c r="D11" s="89">
        <v>958797618</v>
      </c>
      <c r="E11" s="89">
        <v>1718</v>
      </c>
      <c r="F11" s="90"/>
      <c r="G11" s="91" t="s">
        <v>486</v>
      </c>
      <c r="H11" s="90" t="s">
        <v>43</v>
      </c>
      <c r="I11" s="90" t="s">
        <v>380</v>
      </c>
      <c r="J11" s="92">
        <v>43623</v>
      </c>
      <c r="K11" s="93" t="s">
        <v>121</v>
      </c>
      <c r="L11" s="94">
        <v>169.8</v>
      </c>
      <c r="M11" s="94">
        <v>169.8</v>
      </c>
      <c r="N11" s="95"/>
    </row>
    <row r="12" spans="1:15" ht="30" customHeight="1">
      <c r="A12" s="87" t="s">
        <v>341</v>
      </c>
      <c r="B12" s="88" t="s">
        <v>82</v>
      </c>
      <c r="C12" s="87" t="s">
        <v>499</v>
      </c>
      <c r="D12" s="89">
        <v>993501721</v>
      </c>
      <c r="E12" s="89">
        <v>1722</v>
      </c>
      <c r="F12" s="90" t="s">
        <v>17</v>
      </c>
      <c r="G12" s="91" t="s">
        <v>152</v>
      </c>
      <c r="H12" s="90" t="s">
        <v>49</v>
      </c>
      <c r="I12" s="90" t="s">
        <v>378</v>
      </c>
      <c r="J12" s="92">
        <v>29027</v>
      </c>
      <c r="K12" s="93" t="s">
        <v>121</v>
      </c>
      <c r="L12" s="94">
        <v>207.1</v>
      </c>
      <c r="M12" s="94">
        <v>201.14</v>
      </c>
      <c r="N12" s="95"/>
    </row>
    <row r="13" spans="1:15" ht="30" customHeight="1">
      <c r="A13" s="87" t="s">
        <v>341</v>
      </c>
      <c r="B13" s="88" t="s">
        <v>81</v>
      </c>
      <c r="C13" s="87" t="s">
        <v>500</v>
      </c>
      <c r="D13" s="89">
        <v>993501722</v>
      </c>
      <c r="E13" s="89">
        <v>1728</v>
      </c>
      <c r="F13" s="90" t="s">
        <v>16</v>
      </c>
      <c r="G13" s="91" t="s">
        <v>153</v>
      </c>
      <c r="H13" s="90" t="s">
        <v>48</v>
      </c>
      <c r="I13" s="90" t="s">
        <v>381</v>
      </c>
      <c r="J13" s="92">
        <v>33254</v>
      </c>
      <c r="K13" s="93" t="s">
        <v>121</v>
      </c>
      <c r="L13" s="94">
        <v>167.46</v>
      </c>
      <c r="M13" s="94">
        <v>162.41999999999999</v>
      </c>
      <c r="N13" s="95"/>
    </row>
    <row r="14" spans="1:15" ht="30" customHeight="1">
      <c r="A14" s="87" t="s">
        <v>341</v>
      </c>
      <c r="B14" s="88" t="s">
        <v>80</v>
      </c>
      <c r="C14" s="87" t="s">
        <v>495</v>
      </c>
      <c r="D14" s="89">
        <v>993501724</v>
      </c>
      <c r="E14" s="89">
        <v>1736</v>
      </c>
      <c r="F14" s="90" t="s">
        <v>15</v>
      </c>
      <c r="G14" s="91" t="s">
        <v>149</v>
      </c>
      <c r="H14" s="90" t="s">
        <v>47</v>
      </c>
      <c r="I14" s="90" t="s">
        <v>380</v>
      </c>
      <c r="J14" s="92">
        <v>27938</v>
      </c>
      <c r="K14" s="93" t="s">
        <v>121</v>
      </c>
      <c r="L14" s="94">
        <v>257.98</v>
      </c>
      <c r="M14" s="94">
        <v>239.63</v>
      </c>
      <c r="N14" s="95"/>
    </row>
    <row r="15" spans="1:15" ht="30" customHeight="1">
      <c r="A15" s="87" t="s">
        <v>341</v>
      </c>
      <c r="B15" s="88" t="s">
        <v>374</v>
      </c>
      <c r="C15" s="87" t="s">
        <v>475</v>
      </c>
      <c r="D15" s="89">
        <v>913045238</v>
      </c>
      <c r="E15" s="89">
        <v>1797</v>
      </c>
      <c r="F15" s="90"/>
      <c r="G15" s="91" t="s">
        <v>375</v>
      </c>
      <c r="H15" s="90" t="s">
        <v>376</v>
      </c>
      <c r="I15" s="90" t="s">
        <v>381</v>
      </c>
      <c r="J15" s="92">
        <v>43074</v>
      </c>
      <c r="K15" s="93" t="s">
        <v>121</v>
      </c>
      <c r="L15" s="94">
        <v>308.11</v>
      </c>
      <c r="M15" s="94">
        <v>308.11</v>
      </c>
      <c r="N15" s="95"/>
    </row>
    <row r="16" spans="1:15" ht="30" customHeight="1">
      <c r="A16" s="87" t="s">
        <v>341</v>
      </c>
      <c r="B16" s="88" t="s">
        <v>140</v>
      </c>
      <c r="C16" s="87" t="s">
        <v>371</v>
      </c>
      <c r="D16" s="89">
        <v>949290288</v>
      </c>
      <c r="E16" s="89">
        <v>1784</v>
      </c>
      <c r="F16" s="90" t="s">
        <v>135</v>
      </c>
      <c r="G16" s="91" t="s">
        <v>185</v>
      </c>
      <c r="H16" s="90" t="s">
        <v>138</v>
      </c>
      <c r="I16" s="90" t="s">
        <v>380</v>
      </c>
      <c r="J16" s="92">
        <v>41474</v>
      </c>
      <c r="K16" s="93" t="s">
        <v>134</v>
      </c>
      <c r="L16" s="94">
        <v>160</v>
      </c>
      <c r="M16" s="94">
        <v>160</v>
      </c>
      <c r="N16" s="95"/>
    </row>
    <row r="17" spans="1:16" ht="30" customHeight="1">
      <c r="A17" s="87" t="s">
        <v>341</v>
      </c>
      <c r="B17" s="88" t="s">
        <v>77</v>
      </c>
      <c r="C17" s="87" t="s">
        <v>314</v>
      </c>
      <c r="D17" s="89">
        <v>993501730</v>
      </c>
      <c r="E17" s="103">
        <v>1764</v>
      </c>
      <c r="F17" s="90" t="s">
        <v>12</v>
      </c>
      <c r="G17" s="91" t="s">
        <v>155</v>
      </c>
      <c r="H17" s="90" t="s">
        <v>44</v>
      </c>
      <c r="I17" s="90" t="s">
        <v>378</v>
      </c>
      <c r="J17" s="92">
        <v>34307</v>
      </c>
      <c r="K17" s="93" t="s">
        <v>121</v>
      </c>
      <c r="L17" s="94">
        <v>550</v>
      </c>
      <c r="M17" s="94">
        <v>277.45999999999998</v>
      </c>
      <c r="N17" s="95"/>
    </row>
    <row r="18" spans="1:16" ht="30" customHeight="1">
      <c r="A18" s="87" t="s">
        <v>341</v>
      </c>
      <c r="B18" s="88" t="s">
        <v>210</v>
      </c>
      <c r="C18" s="87" t="s">
        <v>476</v>
      </c>
      <c r="D18" s="89">
        <v>940479264</v>
      </c>
      <c r="E18" s="89">
        <v>1791</v>
      </c>
      <c r="F18" s="90" t="s">
        <v>240</v>
      </c>
      <c r="G18" s="91" t="s">
        <v>199</v>
      </c>
      <c r="H18" s="90" t="s">
        <v>208</v>
      </c>
      <c r="I18" s="90" t="s">
        <v>378</v>
      </c>
      <c r="J18" s="92">
        <v>41629</v>
      </c>
      <c r="K18" s="93" t="s">
        <v>121</v>
      </c>
      <c r="L18" s="94">
        <v>189</v>
      </c>
      <c r="M18" s="94">
        <v>189</v>
      </c>
      <c r="N18" s="95"/>
      <c r="O18" s="95"/>
      <c r="P18" s="95"/>
    </row>
    <row r="19" spans="1:16" ht="30" customHeight="1">
      <c r="A19" s="87" t="s">
        <v>341</v>
      </c>
      <c r="B19" s="88" t="s">
        <v>108</v>
      </c>
      <c r="C19" s="87" t="s">
        <v>349</v>
      </c>
      <c r="D19" s="89">
        <v>989131622</v>
      </c>
      <c r="E19" s="89">
        <v>1782</v>
      </c>
      <c r="F19" s="90" t="s">
        <v>110</v>
      </c>
      <c r="G19" s="91" t="s">
        <v>181</v>
      </c>
      <c r="H19" s="90" t="s">
        <v>109</v>
      </c>
      <c r="I19" s="90" t="s">
        <v>378</v>
      </c>
      <c r="J19" s="92">
        <v>41296</v>
      </c>
      <c r="K19" s="93" t="s">
        <v>121</v>
      </c>
      <c r="L19" s="94">
        <v>169.88</v>
      </c>
      <c r="M19" s="94">
        <v>169.88</v>
      </c>
      <c r="N19" s="95"/>
      <c r="O19" s="95"/>
    </row>
    <row r="20" spans="1:16" ht="30" customHeight="1">
      <c r="A20" s="87" t="s">
        <v>341</v>
      </c>
      <c r="B20" s="88" t="s">
        <v>144</v>
      </c>
      <c r="C20" s="87" t="s">
        <v>231</v>
      </c>
      <c r="D20" s="89">
        <v>949290302</v>
      </c>
      <c r="E20" s="103">
        <v>1785</v>
      </c>
      <c r="F20" s="90" t="s">
        <v>189</v>
      </c>
      <c r="G20" s="91" t="s">
        <v>186</v>
      </c>
      <c r="H20" s="90" t="s">
        <v>146</v>
      </c>
      <c r="I20" s="90" t="s">
        <v>379</v>
      </c>
      <c r="J20" s="92">
        <v>41503</v>
      </c>
      <c r="K20" s="93" t="s">
        <v>139</v>
      </c>
      <c r="L20" s="94">
        <v>200</v>
      </c>
      <c r="M20" s="94">
        <v>200</v>
      </c>
      <c r="N20" s="95"/>
      <c r="O20" s="95"/>
    </row>
    <row r="21" spans="1:16" ht="30" customHeight="1">
      <c r="A21" s="87" t="s">
        <v>361</v>
      </c>
      <c r="B21" s="88" t="s">
        <v>242</v>
      </c>
      <c r="C21" s="87" t="s">
        <v>468</v>
      </c>
      <c r="D21" s="89">
        <v>944573919</v>
      </c>
      <c r="E21" s="89">
        <v>1795</v>
      </c>
      <c r="F21" s="90" t="s">
        <v>265</v>
      </c>
      <c r="G21" s="91" t="s">
        <v>243</v>
      </c>
      <c r="H21" s="90" t="s">
        <v>244</v>
      </c>
      <c r="I21" s="90" t="s">
        <v>380</v>
      </c>
      <c r="J21" s="92">
        <v>41898</v>
      </c>
      <c r="K21" s="93" t="s">
        <v>122</v>
      </c>
      <c r="L21" s="94">
        <v>136</v>
      </c>
      <c r="M21" s="94">
        <v>136</v>
      </c>
      <c r="N21" s="95"/>
      <c r="O21" s="95"/>
    </row>
    <row r="22" spans="1:16" ht="30" customHeight="1">
      <c r="A22" s="87" t="s">
        <v>361</v>
      </c>
      <c r="B22" s="88" t="s">
        <v>136</v>
      </c>
      <c r="C22" s="87" t="s">
        <v>494</v>
      </c>
      <c r="D22" s="89">
        <v>954177608</v>
      </c>
      <c r="E22" s="89">
        <v>1789</v>
      </c>
      <c r="F22" s="90" t="s">
        <v>204</v>
      </c>
      <c r="G22" s="91" t="s">
        <v>184</v>
      </c>
      <c r="H22" s="90" t="s">
        <v>196</v>
      </c>
      <c r="I22" s="90" t="s">
        <v>380</v>
      </c>
      <c r="J22" s="92">
        <v>41613</v>
      </c>
      <c r="K22" s="93" t="s">
        <v>142</v>
      </c>
      <c r="L22" s="94">
        <v>365</v>
      </c>
      <c r="M22" s="94">
        <v>258</v>
      </c>
      <c r="N22" s="95"/>
      <c r="O22" s="95"/>
    </row>
    <row r="23" spans="1:16" ht="30" customHeight="1">
      <c r="A23" s="87" t="s">
        <v>361</v>
      </c>
      <c r="B23" s="88" t="s">
        <v>72</v>
      </c>
      <c r="C23" s="87" t="s">
        <v>480</v>
      </c>
      <c r="D23" s="89">
        <v>989184736</v>
      </c>
      <c r="E23" s="89">
        <v>1770</v>
      </c>
      <c r="F23" s="90" t="s">
        <v>8</v>
      </c>
      <c r="G23" s="91" t="s">
        <v>171</v>
      </c>
      <c r="H23" s="90" t="s">
        <v>41</v>
      </c>
      <c r="I23" s="90" t="s">
        <v>380</v>
      </c>
      <c r="J23" s="92">
        <v>39789</v>
      </c>
      <c r="K23" s="93" t="s">
        <v>122</v>
      </c>
      <c r="L23" s="94">
        <v>195.94</v>
      </c>
      <c r="M23" s="94">
        <v>191.79</v>
      </c>
      <c r="N23" s="95"/>
    </row>
    <row r="24" spans="1:16" ht="30" customHeight="1">
      <c r="A24" s="87" t="s">
        <v>361</v>
      </c>
      <c r="B24" s="88" t="s">
        <v>71</v>
      </c>
      <c r="C24" s="87" t="s">
        <v>247</v>
      </c>
      <c r="D24" s="89">
        <v>961763515</v>
      </c>
      <c r="E24" s="89">
        <v>1774</v>
      </c>
      <c r="F24" s="90" t="s">
        <v>7</v>
      </c>
      <c r="G24" s="91" t="s">
        <v>174</v>
      </c>
      <c r="H24" s="90" t="s">
        <v>40</v>
      </c>
      <c r="I24" s="90" t="s">
        <v>380</v>
      </c>
      <c r="J24" s="92">
        <v>40505</v>
      </c>
      <c r="K24" s="93" t="s">
        <v>121</v>
      </c>
      <c r="L24" s="94">
        <v>180</v>
      </c>
      <c r="M24" s="94">
        <v>146</v>
      </c>
      <c r="N24" s="95"/>
    </row>
    <row r="25" spans="1:16" ht="30" customHeight="1">
      <c r="A25" s="87" t="s">
        <v>361</v>
      </c>
      <c r="B25" s="88" t="s">
        <v>102</v>
      </c>
      <c r="C25" s="87" t="s">
        <v>511</v>
      </c>
      <c r="D25" s="89">
        <v>994631307</v>
      </c>
      <c r="E25" s="89">
        <v>1744</v>
      </c>
      <c r="F25" s="90" t="s">
        <v>36</v>
      </c>
      <c r="G25" s="91" t="s">
        <v>168</v>
      </c>
      <c r="H25" s="90" t="s">
        <v>65</v>
      </c>
      <c r="I25" s="90" t="s">
        <v>379</v>
      </c>
      <c r="J25" s="92">
        <v>39417</v>
      </c>
      <c r="K25" s="93" t="s">
        <v>132</v>
      </c>
      <c r="L25" s="94">
        <v>350.5</v>
      </c>
      <c r="M25" s="94">
        <v>422</v>
      </c>
      <c r="N25" s="95"/>
    </row>
    <row r="26" spans="1:16" ht="30" customHeight="1">
      <c r="A26" s="87" t="s">
        <v>361</v>
      </c>
      <c r="B26" s="88" t="s">
        <v>112</v>
      </c>
      <c r="C26" s="87" t="s">
        <v>493</v>
      </c>
      <c r="D26" s="89">
        <v>997557635</v>
      </c>
      <c r="E26" s="89">
        <v>1783</v>
      </c>
      <c r="F26" s="90" t="s">
        <v>113</v>
      </c>
      <c r="G26" s="91" t="s">
        <v>183</v>
      </c>
      <c r="H26" s="104" t="s">
        <v>116</v>
      </c>
      <c r="I26" s="90" t="s">
        <v>381</v>
      </c>
      <c r="J26" s="92">
        <v>41334</v>
      </c>
      <c r="K26" s="93" t="s">
        <v>133</v>
      </c>
      <c r="L26" s="94">
        <v>202</v>
      </c>
      <c r="M26" s="94">
        <v>202</v>
      </c>
      <c r="N26" s="95"/>
      <c r="O26" s="95"/>
    </row>
    <row r="27" spans="1:16" ht="30" customHeight="1">
      <c r="A27" s="87" t="s">
        <v>361</v>
      </c>
      <c r="B27" s="88" t="s">
        <v>84</v>
      </c>
      <c r="C27" s="87" t="s">
        <v>503</v>
      </c>
      <c r="D27" s="89">
        <v>986646710</v>
      </c>
      <c r="E27" s="89">
        <v>1772</v>
      </c>
      <c r="F27" s="90" t="s">
        <v>19</v>
      </c>
      <c r="G27" s="91" t="s">
        <v>172</v>
      </c>
      <c r="H27" s="90" t="s">
        <v>51</v>
      </c>
      <c r="I27" s="90" t="s">
        <v>379</v>
      </c>
      <c r="J27" s="92">
        <v>40298</v>
      </c>
      <c r="K27" s="93" t="s">
        <v>121</v>
      </c>
      <c r="L27" s="94">
        <v>240.92</v>
      </c>
      <c r="M27" s="94">
        <v>204.98</v>
      </c>
      <c r="N27" s="95"/>
    </row>
    <row r="28" spans="1:16" ht="30" customHeight="1">
      <c r="A28" s="87" t="s">
        <v>361</v>
      </c>
      <c r="B28" s="88" t="s">
        <v>83</v>
      </c>
      <c r="C28" s="87" t="s">
        <v>482</v>
      </c>
      <c r="D28" s="89">
        <v>987920453</v>
      </c>
      <c r="E28" s="89">
        <v>1777</v>
      </c>
      <c r="F28" s="90" t="s">
        <v>18</v>
      </c>
      <c r="G28" s="91" t="s">
        <v>177</v>
      </c>
      <c r="H28" s="90" t="s">
        <v>50</v>
      </c>
      <c r="I28" s="90" t="s">
        <v>381</v>
      </c>
      <c r="J28" s="92">
        <v>40873</v>
      </c>
      <c r="K28" s="93" t="s">
        <v>121</v>
      </c>
      <c r="L28" s="94">
        <v>140</v>
      </c>
      <c r="M28" s="94">
        <v>140</v>
      </c>
      <c r="N28" s="95"/>
      <c r="O28" s="95"/>
    </row>
    <row r="29" spans="1:16" ht="30" customHeight="1">
      <c r="A29" s="87" t="s">
        <v>361</v>
      </c>
      <c r="B29" s="88" t="s">
        <v>96</v>
      </c>
      <c r="C29" s="87" t="s">
        <v>237</v>
      </c>
      <c r="D29" s="89">
        <v>993532434</v>
      </c>
      <c r="E29" s="89">
        <v>1730</v>
      </c>
      <c r="F29" s="90" t="s">
        <v>30</v>
      </c>
      <c r="G29" s="91" t="s">
        <v>114</v>
      </c>
      <c r="H29" s="90" t="s">
        <v>61</v>
      </c>
      <c r="I29" s="90" t="s">
        <v>379</v>
      </c>
      <c r="J29" s="92">
        <v>38961</v>
      </c>
      <c r="K29" s="93" t="s">
        <v>130</v>
      </c>
      <c r="L29" s="94">
        <v>216.31</v>
      </c>
      <c r="M29" s="94">
        <v>279.13</v>
      </c>
      <c r="N29" s="95"/>
      <c r="O29" s="95"/>
    </row>
    <row r="30" spans="1:16" ht="30" customHeight="1">
      <c r="A30" s="87" t="s">
        <v>269</v>
      </c>
      <c r="B30" s="88" t="s">
        <v>95</v>
      </c>
      <c r="C30" s="87" t="s">
        <v>227</v>
      </c>
      <c r="D30" s="89">
        <v>997582298</v>
      </c>
      <c r="E30" s="89">
        <v>1734</v>
      </c>
      <c r="F30" s="90" t="s">
        <v>29</v>
      </c>
      <c r="G30" s="91" t="s">
        <v>162</v>
      </c>
      <c r="H30" s="90" t="s">
        <v>60</v>
      </c>
      <c r="I30" s="90" t="s">
        <v>379</v>
      </c>
      <c r="J30" s="92">
        <v>38473</v>
      </c>
      <c r="K30" s="93" t="s">
        <v>129</v>
      </c>
      <c r="L30" s="94">
        <v>215.17</v>
      </c>
      <c r="M30" s="94">
        <v>236</v>
      </c>
      <c r="N30" s="95"/>
      <c r="O30" s="95"/>
    </row>
    <row r="31" spans="1:16" ht="30" customHeight="1">
      <c r="A31" s="87" t="s">
        <v>269</v>
      </c>
      <c r="B31" s="88" t="s">
        <v>200</v>
      </c>
      <c r="C31" s="87" t="s">
        <v>490</v>
      </c>
      <c r="D31" s="89">
        <v>965397366</v>
      </c>
      <c r="E31" s="89">
        <v>1790</v>
      </c>
      <c r="F31" s="90" t="s">
        <v>205</v>
      </c>
      <c r="G31" s="91" t="s">
        <v>201</v>
      </c>
      <c r="H31" s="104" t="s">
        <v>202</v>
      </c>
      <c r="I31" s="90" t="s">
        <v>380</v>
      </c>
      <c r="J31" s="92">
        <v>41629</v>
      </c>
      <c r="K31" s="93" t="s">
        <v>129</v>
      </c>
      <c r="L31" s="94">
        <v>189.29</v>
      </c>
      <c r="M31" s="94">
        <v>189.29</v>
      </c>
      <c r="N31" s="95"/>
    </row>
    <row r="32" spans="1:16" ht="30" customHeight="1">
      <c r="A32" s="87" t="s">
        <v>269</v>
      </c>
      <c r="B32" s="88" t="s">
        <v>92</v>
      </c>
      <c r="C32" s="87" t="s">
        <v>512</v>
      </c>
      <c r="D32" s="89">
        <v>994631309</v>
      </c>
      <c r="E32" s="89">
        <v>1775</v>
      </c>
      <c r="F32" s="90" t="s">
        <v>26</v>
      </c>
      <c r="G32" s="91" t="s">
        <v>175</v>
      </c>
      <c r="H32" s="104" t="s">
        <v>58</v>
      </c>
      <c r="I32" s="90" t="s">
        <v>381</v>
      </c>
      <c r="J32" s="92">
        <v>40670</v>
      </c>
      <c r="K32" s="93" t="s">
        <v>133</v>
      </c>
      <c r="L32" s="94">
        <v>270</v>
      </c>
      <c r="M32" s="94">
        <v>240</v>
      </c>
      <c r="N32" s="95"/>
      <c r="O32" s="95"/>
    </row>
    <row r="33" spans="1:15" ht="30" customHeight="1">
      <c r="A33" s="87" t="s">
        <v>269</v>
      </c>
      <c r="B33" s="88" t="s">
        <v>321</v>
      </c>
      <c r="C33" s="87" t="s">
        <v>505</v>
      </c>
      <c r="D33" s="89">
        <v>997581641</v>
      </c>
      <c r="E33" s="89">
        <v>1754</v>
      </c>
      <c r="F33" s="90" t="s">
        <v>28</v>
      </c>
      <c r="G33" s="91" t="s">
        <v>329</v>
      </c>
      <c r="H33" s="90" t="s">
        <v>59</v>
      </c>
      <c r="I33" s="90" t="s">
        <v>378</v>
      </c>
      <c r="J33" s="92">
        <v>39114</v>
      </c>
      <c r="K33" s="93" t="s">
        <v>125</v>
      </c>
      <c r="L33" s="94">
        <v>225</v>
      </c>
      <c r="M33" s="94">
        <v>279.06</v>
      </c>
      <c r="N33" s="95"/>
    </row>
    <row r="34" spans="1:15" ht="30" customHeight="1">
      <c r="A34" s="87" t="s">
        <v>269</v>
      </c>
      <c r="B34" s="88" t="s">
        <v>141</v>
      </c>
      <c r="C34" s="87" t="s">
        <v>479</v>
      </c>
      <c r="D34" s="89">
        <v>997225366</v>
      </c>
      <c r="E34" s="89">
        <v>1788</v>
      </c>
      <c r="F34" s="90" t="s">
        <v>190</v>
      </c>
      <c r="G34" s="91" t="s">
        <v>191</v>
      </c>
      <c r="H34" s="90" t="s">
        <v>147</v>
      </c>
      <c r="I34" s="90" t="s">
        <v>379</v>
      </c>
      <c r="J34" s="92">
        <v>41538</v>
      </c>
      <c r="K34" s="93" t="s">
        <v>125</v>
      </c>
      <c r="L34" s="94">
        <v>149.57</v>
      </c>
      <c r="M34" s="94">
        <v>149.57</v>
      </c>
      <c r="N34" s="95"/>
    </row>
    <row r="35" spans="1:15" ht="30" customHeight="1">
      <c r="A35" s="87" t="s">
        <v>269</v>
      </c>
      <c r="B35" s="88" t="s">
        <v>91</v>
      </c>
      <c r="C35" s="87" t="s">
        <v>501</v>
      </c>
      <c r="D35" s="89">
        <v>993501772</v>
      </c>
      <c r="E35" s="89">
        <v>1776</v>
      </c>
      <c r="F35" s="90" t="s">
        <v>25</v>
      </c>
      <c r="G35" s="91" t="s">
        <v>176</v>
      </c>
      <c r="H35" s="104" t="s">
        <v>57</v>
      </c>
      <c r="I35" s="90" t="s">
        <v>381</v>
      </c>
      <c r="J35" s="92">
        <v>40848</v>
      </c>
      <c r="K35" s="93" t="s">
        <v>125</v>
      </c>
      <c r="L35" s="94">
        <v>339</v>
      </c>
      <c r="M35" s="94">
        <v>280</v>
      </c>
      <c r="N35" s="95"/>
      <c r="O35" s="95"/>
    </row>
    <row r="36" spans="1:15" ht="30" customHeight="1">
      <c r="A36" s="87" t="s">
        <v>269</v>
      </c>
      <c r="B36" s="88" t="s">
        <v>372</v>
      </c>
      <c r="C36" s="87" t="s">
        <v>513</v>
      </c>
      <c r="D36" s="89">
        <v>913045237</v>
      </c>
      <c r="E36" s="89">
        <v>1799</v>
      </c>
      <c r="F36" s="90"/>
      <c r="G36" s="91" t="s">
        <v>373</v>
      </c>
      <c r="H36" s="90" t="s">
        <v>388</v>
      </c>
      <c r="I36" s="90" t="s">
        <v>378</v>
      </c>
      <c r="J36" s="92">
        <v>43076</v>
      </c>
      <c r="K36" s="93" t="s">
        <v>127</v>
      </c>
      <c r="L36" s="94">
        <v>582.67999999999995</v>
      </c>
      <c r="M36" s="94">
        <v>582.67999999999995</v>
      </c>
      <c r="N36" s="95"/>
    </row>
    <row r="37" spans="1:15" ht="30" customHeight="1">
      <c r="A37" s="87" t="s">
        <v>269</v>
      </c>
      <c r="B37" s="88" t="s">
        <v>97</v>
      </c>
      <c r="C37" s="87" t="s">
        <v>226</v>
      </c>
      <c r="D37" s="89">
        <v>994631306</v>
      </c>
      <c r="E37" s="89" t="s">
        <v>4</v>
      </c>
      <c r="F37" s="90" t="s">
        <v>31</v>
      </c>
      <c r="G37" s="91" t="s">
        <v>167</v>
      </c>
      <c r="H37" s="90" t="s">
        <v>62</v>
      </c>
      <c r="I37" s="90" t="s">
        <v>378</v>
      </c>
      <c r="J37" s="92">
        <v>39417</v>
      </c>
      <c r="K37" s="93" t="s">
        <v>127</v>
      </c>
      <c r="L37" s="94">
        <v>170.17</v>
      </c>
      <c r="M37" s="94">
        <v>168.77</v>
      </c>
      <c r="N37" s="95"/>
    </row>
    <row r="38" spans="1:15" ht="30" customHeight="1">
      <c r="A38" s="87" t="s">
        <v>269</v>
      </c>
      <c r="B38" s="88" t="s">
        <v>255</v>
      </c>
      <c r="C38" s="87" t="s">
        <v>478</v>
      </c>
      <c r="D38" s="89">
        <v>949311009</v>
      </c>
      <c r="E38" s="89">
        <v>1796</v>
      </c>
      <c r="F38" s="90"/>
      <c r="G38" s="91" t="s">
        <v>259</v>
      </c>
      <c r="H38" s="90" t="s">
        <v>260</v>
      </c>
      <c r="I38" s="90" t="s">
        <v>381</v>
      </c>
      <c r="J38" s="92">
        <v>41974</v>
      </c>
      <c r="K38" s="93" t="s">
        <v>256</v>
      </c>
      <c r="L38" s="94">
        <v>186.6</v>
      </c>
      <c r="M38" s="94">
        <v>186.6</v>
      </c>
      <c r="N38" s="95"/>
    </row>
    <row r="39" spans="1:15" ht="30" customHeight="1">
      <c r="A39" s="87" t="s">
        <v>268</v>
      </c>
      <c r="B39" s="88" t="s">
        <v>103</v>
      </c>
      <c r="C39" s="87" t="s">
        <v>241</v>
      </c>
      <c r="D39" s="89">
        <v>997582297</v>
      </c>
      <c r="E39" s="89">
        <v>1724</v>
      </c>
      <c r="F39" s="90" t="s">
        <v>37</v>
      </c>
      <c r="G39" s="91" t="s">
        <v>161</v>
      </c>
      <c r="H39" s="90" t="s">
        <v>66</v>
      </c>
      <c r="I39" s="90" t="s">
        <v>378</v>
      </c>
      <c r="J39" s="92">
        <v>38292</v>
      </c>
      <c r="K39" s="93" t="s">
        <v>120</v>
      </c>
      <c r="L39" s="94">
        <v>210</v>
      </c>
      <c r="M39" s="94">
        <v>206.8</v>
      </c>
      <c r="N39" s="95"/>
    </row>
    <row r="40" spans="1:15" ht="30" customHeight="1">
      <c r="A40" s="87" t="s">
        <v>268</v>
      </c>
      <c r="B40" s="88" t="s">
        <v>105</v>
      </c>
      <c r="C40" s="87" t="s">
        <v>206</v>
      </c>
      <c r="D40" s="89">
        <v>987920452</v>
      </c>
      <c r="E40" s="89" t="s">
        <v>4</v>
      </c>
      <c r="F40" s="90" t="s">
        <v>34</v>
      </c>
      <c r="G40" s="91" t="s">
        <v>178</v>
      </c>
      <c r="H40" s="90" t="s">
        <v>68</v>
      </c>
      <c r="I40" s="90" t="s">
        <v>379</v>
      </c>
      <c r="J40" s="92">
        <v>40892</v>
      </c>
      <c r="K40" s="93" t="s">
        <v>120</v>
      </c>
      <c r="L40" s="94">
        <v>161.65</v>
      </c>
      <c r="M40" s="94">
        <v>161.65</v>
      </c>
      <c r="N40" s="95"/>
    </row>
    <row r="41" spans="1:15" ht="30" customHeight="1">
      <c r="A41" s="87" t="s">
        <v>268</v>
      </c>
      <c r="B41" s="88" t="s">
        <v>98</v>
      </c>
      <c r="C41" s="87" t="s">
        <v>504</v>
      </c>
      <c r="D41" s="89">
        <v>989126369</v>
      </c>
      <c r="E41" s="89">
        <v>1781</v>
      </c>
      <c r="F41" s="90" t="s">
        <v>69</v>
      </c>
      <c r="G41" s="91" t="s">
        <v>115</v>
      </c>
      <c r="H41" s="90" t="s">
        <v>70</v>
      </c>
      <c r="I41" s="90" t="s">
        <v>380</v>
      </c>
      <c r="J41" s="92">
        <v>41223</v>
      </c>
      <c r="K41" s="93" t="s">
        <v>126</v>
      </c>
      <c r="L41" s="94">
        <v>385.55</v>
      </c>
      <c r="M41" s="94">
        <v>385.55</v>
      </c>
      <c r="N41" s="95"/>
      <c r="O41" s="95"/>
    </row>
    <row r="42" spans="1:15" ht="30" customHeight="1">
      <c r="A42" s="87" t="s">
        <v>268</v>
      </c>
      <c r="B42" s="88" t="s">
        <v>100</v>
      </c>
      <c r="C42" s="87" t="s">
        <v>471</v>
      </c>
      <c r="D42" s="89">
        <v>989156003</v>
      </c>
      <c r="E42" s="89">
        <v>1768</v>
      </c>
      <c r="F42" s="90" t="s">
        <v>33</v>
      </c>
      <c r="G42" s="91" t="s">
        <v>169</v>
      </c>
      <c r="H42" s="90" t="s">
        <v>64</v>
      </c>
      <c r="I42" s="90" t="s">
        <v>380</v>
      </c>
      <c r="J42" s="92">
        <v>39741</v>
      </c>
      <c r="K42" s="93" t="s">
        <v>123</v>
      </c>
      <c r="L42" s="94">
        <v>165</v>
      </c>
      <c r="M42" s="94">
        <v>129.25</v>
      </c>
      <c r="N42" s="95"/>
    </row>
    <row r="43" spans="1:15" ht="30" customHeight="1">
      <c r="A43" s="87" t="s">
        <v>268</v>
      </c>
      <c r="B43" s="88" t="s">
        <v>484</v>
      </c>
      <c r="C43" s="87" t="s">
        <v>508</v>
      </c>
      <c r="D43" s="89">
        <v>981251474</v>
      </c>
      <c r="E43" s="89">
        <v>1861</v>
      </c>
      <c r="F43" s="90"/>
      <c r="G43" s="91" t="s">
        <v>483</v>
      </c>
      <c r="H43" s="105" t="s">
        <v>485</v>
      </c>
      <c r="I43" s="90" t="s">
        <v>381</v>
      </c>
      <c r="J43" s="92">
        <v>43605</v>
      </c>
      <c r="K43" s="93" t="s">
        <v>126</v>
      </c>
      <c r="L43" s="94"/>
      <c r="M43" s="94"/>
      <c r="N43" s="95"/>
    </row>
    <row r="44" spans="1:15" ht="30" customHeight="1">
      <c r="A44" s="87" t="s">
        <v>268</v>
      </c>
      <c r="B44" s="88" t="s">
        <v>106</v>
      </c>
      <c r="C44" s="87" t="s">
        <v>507</v>
      </c>
      <c r="D44" s="89">
        <v>989131623</v>
      </c>
      <c r="E44" s="89" t="s">
        <v>4</v>
      </c>
      <c r="F44" s="90" t="s">
        <v>117</v>
      </c>
      <c r="G44" s="91" t="s">
        <v>182</v>
      </c>
      <c r="H44" s="90" t="s">
        <v>107</v>
      </c>
      <c r="I44" s="90" t="s">
        <v>380</v>
      </c>
      <c r="J44" s="92">
        <v>41266</v>
      </c>
      <c r="K44" s="93" t="s">
        <v>126</v>
      </c>
      <c r="L44" s="94">
        <v>199</v>
      </c>
      <c r="M44" s="94">
        <v>190</v>
      </c>
      <c r="N44" s="95"/>
      <c r="O44" s="95"/>
    </row>
    <row r="45" spans="1:15" ht="30" customHeight="1">
      <c r="A45" s="87" t="s">
        <v>268</v>
      </c>
      <c r="B45" s="88" t="s">
        <v>99</v>
      </c>
      <c r="C45" s="87" t="s">
        <v>235</v>
      </c>
      <c r="D45" s="89">
        <v>965398124</v>
      </c>
      <c r="E45" s="89">
        <v>1778</v>
      </c>
      <c r="F45" s="90" t="s">
        <v>32</v>
      </c>
      <c r="G45" s="91" t="s">
        <v>179</v>
      </c>
      <c r="H45" s="90" t="s">
        <v>63</v>
      </c>
      <c r="I45" s="90" t="s">
        <v>381</v>
      </c>
      <c r="J45" s="92">
        <v>41011</v>
      </c>
      <c r="K45" s="93" t="s">
        <v>128</v>
      </c>
      <c r="L45" s="94">
        <v>202</v>
      </c>
      <c r="M45" s="94">
        <v>202</v>
      </c>
      <c r="N45" s="95"/>
      <c r="O45" s="95"/>
    </row>
    <row r="46" spans="1:15" ht="30" customHeight="1">
      <c r="A46" s="87" t="s">
        <v>268</v>
      </c>
      <c r="B46" s="88" t="s">
        <v>137</v>
      </c>
      <c r="C46" s="87" t="s">
        <v>489</v>
      </c>
      <c r="D46" s="89">
        <v>997225356</v>
      </c>
      <c r="E46" s="89">
        <v>1787</v>
      </c>
      <c r="F46" s="90" t="s">
        <v>188</v>
      </c>
      <c r="G46" s="91" t="s">
        <v>192</v>
      </c>
      <c r="H46" s="90" t="s">
        <v>148</v>
      </c>
      <c r="I46" s="90" t="s">
        <v>380</v>
      </c>
      <c r="J46" s="92">
        <v>41547</v>
      </c>
      <c r="K46" s="93" t="s">
        <v>143</v>
      </c>
      <c r="L46" s="94">
        <v>209.25</v>
      </c>
      <c r="M46" s="94">
        <v>209.25</v>
      </c>
      <c r="N46" s="95"/>
    </row>
    <row r="47" spans="1:15" ht="30" customHeight="1">
      <c r="A47" s="87" t="s">
        <v>268</v>
      </c>
      <c r="B47" s="88" t="s">
        <v>228</v>
      </c>
      <c r="C47" s="87" t="s">
        <v>469</v>
      </c>
      <c r="D47" s="89">
        <v>944573920</v>
      </c>
      <c r="E47" s="89">
        <v>1792</v>
      </c>
      <c r="F47" s="90" t="s">
        <v>233</v>
      </c>
      <c r="G47" s="91" t="s">
        <v>230</v>
      </c>
      <c r="H47" s="90" t="s">
        <v>229</v>
      </c>
      <c r="I47" s="90" t="s">
        <v>379</v>
      </c>
      <c r="J47" s="92">
        <v>41786</v>
      </c>
      <c r="K47" s="93" t="s">
        <v>123</v>
      </c>
      <c r="L47" s="94">
        <v>161.63999999999999</v>
      </c>
      <c r="M47" s="94">
        <v>161.63999999999999</v>
      </c>
      <c r="N47" s="95"/>
      <c r="O47" s="95"/>
    </row>
    <row r="48" spans="1:15" ht="26.25" customHeight="1">
      <c r="A48" s="87" t="s">
        <v>268</v>
      </c>
      <c r="B48" s="88" t="s">
        <v>104</v>
      </c>
      <c r="C48" s="87" t="s">
        <v>509</v>
      </c>
      <c r="D48" s="89">
        <v>994664879</v>
      </c>
      <c r="E48" s="89">
        <v>1720</v>
      </c>
      <c r="F48" s="90" t="s">
        <v>38</v>
      </c>
      <c r="G48" s="91" t="s">
        <v>173</v>
      </c>
      <c r="H48" s="90" t="s">
        <v>67</v>
      </c>
      <c r="I48" s="90" t="s">
        <v>379</v>
      </c>
      <c r="J48" s="92">
        <v>40365</v>
      </c>
      <c r="K48" s="93" t="s">
        <v>124</v>
      </c>
      <c r="L48" s="94">
        <v>206.48</v>
      </c>
      <c r="M48" s="94">
        <v>178</v>
      </c>
      <c r="N48" s="95"/>
      <c r="O48" s="95"/>
    </row>
    <row r="50" spans="1:2" ht="20.100000000000001" customHeight="1">
      <c r="A50" s="107">
        <f>+COUNTA(B3,B5:B11,B12:B14,B17:B19,B21,B27:B28,B23:B24)</f>
        <v>19</v>
      </c>
      <c r="B50" s="106" t="s">
        <v>473</v>
      </c>
    </row>
    <row r="51" spans="1:2" ht="20.100000000000001" customHeight="1">
      <c r="A51" s="107">
        <f>+COUNTA(B4,B15,B16,B20,B22,B29,B25,B26,B30:B38,B39:B48)</f>
        <v>27</v>
      </c>
      <c r="B51" s="106" t="s">
        <v>474</v>
      </c>
    </row>
    <row r="52" spans="1:2" ht="20.100000000000001" customHeight="1">
      <c r="A52" s="116">
        <f>SUM(A50:A51)</f>
        <v>46</v>
      </c>
      <c r="B52" s="117" t="s">
        <v>492</v>
      </c>
    </row>
  </sheetData>
  <hyperlinks>
    <hyperlink ref="H8" r:id="rId1"/>
    <hyperlink ref="H24" r:id="rId2"/>
    <hyperlink ref="H11" r:id="rId3"/>
    <hyperlink ref="H23" r:id="rId4"/>
    <hyperlink ref="H12" r:id="rId5"/>
    <hyperlink ref="H13" r:id="rId6"/>
    <hyperlink ref="H17" r:id="rId7"/>
    <hyperlink ref="H5" r:id="rId8"/>
    <hyperlink ref="H7" r:id="rId9"/>
    <hyperlink ref="H9" r:id="rId10"/>
    <hyperlink ref="H3" r:id="rId11"/>
    <hyperlink ref="H6" r:id="rId12"/>
    <hyperlink ref="H27" r:id="rId13"/>
    <hyperlink ref="H28" r:id="rId14"/>
    <hyperlink ref="H4" r:id="rId15"/>
    <hyperlink ref="H33" r:id="rId16"/>
    <hyperlink ref="H30" r:id="rId17"/>
    <hyperlink ref="H29" r:id="rId18"/>
    <hyperlink ref="H32" r:id="rId19"/>
    <hyperlink ref="H37" r:id="rId20"/>
    <hyperlink ref="H39" r:id="rId21"/>
    <hyperlink ref="H25" r:id="rId22"/>
    <hyperlink ref="H42" r:id="rId23"/>
    <hyperlink ref="H45" r:id="rId24"/>
    <hyperlink ref="H48" r:id="rId25"/>
    <hyperlink ref="H41" r:id="rId26"/>
    <hyperlink ref="H40" r:id="rId27"/>
    <hyperlink ref="H10" r:id="rId28"/>
    <hyperlink ref="H19" r:id="rId29"/>
    <hyperlink ref="H35" r:id="rId30"/>
    <hyperlink ref="H26" r:id="rId31"/>
    <hyperlink ref="H16" r:id="rId32"/>
    <hyperlink ref="H20" r:id="rId33"/>
    <hyperlink ref="H14" r:id="rId34"/>
    <hyperlink ref="H31" r:id="rId35"/>
    <hyperlink ref="H43" r:id="rId36"/>
  </hyperlinks>
  <printOptions horizontalCentered="1" verticalCentered="1"/>
  <pageMargins left="0" right="0" top="0" bottom="0" header="0" footer="0"/>
  <pageSetup paperSize="9" scale="75" orientation="landscape" r:id="rId3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activeCell="B1" sqref="B1"/>
    </sheetView>
  </sheetViews>
  <sheetFormatPr baseColWidth="10" defaultColWidth="11.42578125" defaultRowHeight="30" customHeight="1"/>
  <cols>
    <col min="1" max="1" width="5.140625" style="71" customWidth="1"/>
    <col min="2" max="2" width="11.140625" style="71" customWidth="1"/>
    <col min="3" max="3" width="25" style="68" bestFit="1" customWidth="1"/>
    <col min="4" max="4" width="31" style="71" bestFit="1" customWidth="1"/>
    <col min="5" max="5" width="12.7109375" style="68" bestFit="1" customWidth="1"/>
    <col min="6" max="6" width="7.42578125" style="68" customWidth="1"/>
    <col min="7" max="7" width="13.140625" style="71" bestFit="1" customWidth="1"/>
    <col min="8" max="8" width="76.42578125" style="77" bestFit="1" customWidth="1"/>
    <col min="9" max="9" width="27.5703125" style="77" customWidth="1"/>
    <col min="10" max="16384" width="11.42578125" style="71"/>
  </cols>
  <sheetData>
    <row r="1" spans="1:9" s="68" customFormat="1" ht="30" customHeight="1">
      <c r="B1" s="69" t="s">
        <v>390</v>
      </c>
      <c r="C1" s="69" t="s">
        <v>0</v>
      </c>
      <c r="D1" s="69" t="s">
        <v>1</v>
      </c>
      <c r="E1" s="69" t="s">
        <v>2</v>
      </c>
      <c r="F1" s="69" t="s">
        <v>3</v>
      </c>
      <c r="G1" s="69" t="s">
        <v>5</v>
      </c>
      <c r="H1" s="69" t="s">
        <v>6</v>
      </c>
      <c r="I1" s="70" t="s">
        <v>39</v>
      </c>
    </row>
    <row r="2" spans="1:9" s="68" customFormat="1" ht="30" customHeight="1">
      <c r="A2" s="71">
        <v>1</v>
      </c>
      <c r="B2" s="72" t="s">
        <v>391</v>
      </c>
      <c r="C2" s="73" t="s">
        <v>211</v>
      </c>
      <c r="D2" s="73" t="s">
        <v>392</v>
      </c>
      <c r="E2" s="72">
        <v>993501733</v>
      </c>
      <c r="F2" s="72">
        <v>1820</v>
      </c>
      <c r="G2" s="72" t="s">
        <v>393</v>
      </c>
      <c r="H2" s="74" t="s">
        <v>394</v>
      </c>
      <c r="I2" s="75" t="s">
        <v>395</v>
      </c>
    </row>
    <row r="3" spans="1:9" ht="30" customHeight="1">
      <c r="A3" s="71">
        <v>2</v>
      </c>
      <c r="B3" s="72" t="s">
        <v>391</v>
      </c>
      <c r="C3" s="73" t="s">
        <v>212</v>
      </c>
      <c r="D3" s="73" t="s">
        <v>396</v>
      </c>
      <c r="E3" s="72">
        <v>993501717</v>
      </c>
      <c r="F3" s="72">
        <v>1816</v>
      </c>
      <c r="G3" s="72" t="s">
        <v>397</v>
      </c>
      <c r="H3" s="74" t="s">
        <v>398</v>
      </c>
      <c r="I3" s="75" t="s">
        <v>399</v>
      </c>
    </row>
    <row r="4" spans="1:9" ht="30" customHeight="1">
      <c r="A4" s="71">
        <v>3</v>
      </c>
      <c r="B4" s="72" t="s">
        <v>391</v>
      </c>
      <c r="C4" s="73" t="s">
        <v>213</v>
      </c>
      <c r="D4" s="73" t="s">
        <v>400</v>
      </c>
      <c r="E4" s="72">
        <v>993501718</v>
      </c>
      <c r="F4" s="72">
        <v>1810</v>
      </c>
      <c r="G4" s="72" t="s">
        <v>401</v>
      </c>
      <c r="H4" s="74" t="s">
        <v>402</v>
      </c>
      <c r="I4" s="75" t="s">
        <v>403</v>
      </c>
    </row>
    <row r="5" spans="1:9" ht="30" customHeight="1">
      <c r="A5" s="71">
        <v>4</v>
      </c>
      <c r="B5" s="72" t="s">
        <v>391</v>
      </c>
      <c r="C5" s="73" t="s">
        <v>214</v>
      </c>
      <c r="D5" s="73" t="s">
        <v>404</v>
      </c>
      <c r="E5" s="72">
        <v>993501735</v>
      </c>
      <c r="F5" s="72">
        <v>1834</v>
      </c>
      <c r="G5" s="72" t="s">
        <v>405</v>
      </c>
      <c r="H5" s="74" t="s">
        <v>406</v>
      </c>
      <c r="I5" s="75" t="s">
        <v>407</v>
      </c>
    </row>
    <row r="6" spans="1:9" ht="30" customHeight="1">
      <c r="A6" s="71">
        <v>5</v>
      </c>
      <c r="B6" s="72" t="s">
        <v>391</v>
      </c>
      <c r="C6" s="73" t="s">
        <v>218</v>
      </c>
      <c r="D6" s="73" t="s">
        <v>408</v>
      </c>
      <c r="E6" s="72">
        <v>993501736</v>
      </c>
      <c r="F6" s="72">
        <v>1840</v>
      </c>
      <c r="G6" s="72" t="s">
        <v>409</v>
      </c>
      <c r="H6" s="74" t="s">
        <v>410</v>
      </c>
      <c r="I6" s="75" t="s">
        <v>411</v>
      </c>
    </row>
    <row r="7" spans="1:9" ht="30" customHeight="1">
      <c r="A7" s="71">
        <v>6</v>
      </c>
      <c r="B7" s="72" t="s">
        <v>391</v>
      </c>
      <c r="C7" s="73" t="s">
        <v>412</v>
      </c>
      <c r="D7" s="73" t="s">
        <v>413</v>
      </c>
      <c r="E7" s="72">
        <v>997531952</v>
      </c>
      <c r="F7" s="72">
        <v>1824</v>
      </c>
      <c r="G7" s="72" t="s">
        <v>414</v>
      </c>
      <c r="H7" s="74" t="s">
        <v>415</v>
      </c>
      <c r="I7" s="75" t="s">
        <v>416</v>
      </c>
    </row>
    <row r="8" spans="1:9" ht="30" customHeight="1">
      <c r="A8" s="71">
        <v>7</v>
      </c>
      <c r="B8" s="72" t="s">
        <v>391</v>
      </c>
      <c r="C8" s="73" t="s">
        <v>220</v>
      </c>
      <c r="D8" s="73" t="s">
        <v>417</v>
      </c>
      <c r="E8" s="72">
        <v>993501763</v>
      </c>
      <c r="F8" s="72">
        <v>1814</v>
      </c>
      <c r="G8" s="72" t="s">
        <v>418</v>
      </c>
      <c r="H8" s="73" t="s">
        <v>419</v>
      </c>
      <c r="I8" s="75" t="s">
        <v>420</v>
      </c>
    </row>
    <row r="9" spans="1:9" ht="30" customHeight="1">
      <c r="A9" s="71">
        <v>8</v>
      </c>
      <c r="B9" s="72" t="s">
        <v>391</v>
      </c>
      <c r="C9" s="73" t="s">
        <v>217</v>
      </c>
      <c r="D9" s="73" t="s">
        <v>421</v>
      </c>
      <c r="E9" s="72">
        <v>993501767</v>
      </c>
      <c r="F9" s="72">
        <v>1822</v>
      </c>
      <c r="G9" s="72" t="s">
        <v>422</v>
      </c>
      <c r="H9" s="74" t="s">
        <v>423</v>
      </c>
      <c r="I9" s="75" t="s">
        <v>424</v>
      </c>
    </row>
    <row r="10" spans="1:9" ht="30" customHeight="1">
      <c r="A10" s="71">
        <v>9</v>
      </c>
      <c r="B10" s="72" t="s">
        <v>391</v>
      </c>
      <c r="C10" s="73" t="s">
        <v>221</v>
      </c>
      <c r="D10" s="73" t="s">
        <v>425</v>
      </c>
      <c r="E10" s="72">
        <v>993501716</v>
      </c>
      <c r="F10" s="72">
        <v>1846</v>
      </c>
      <c r="G10" s="72" t="s">
        <v>426</v>
      </c>
      <c r="H10" s="74" t="s">
        <v>427</v>
      </c>
      <c r="I10" s="75" t="s">
        <v>428</v>
      </c>
    </row>
    <row r="11" spans="1:9" ht="30" customHeight="1">
      <c r="A11" s="71">
        <v>10</v>
      </c>
      <c r="B11" s="72" t="s">
        <v>391</v>
      </c>
      <c r="C11" s="73" t="s">
        <v>429</v>
      </c>
      <c r="D11" s="73" t="s">
        <v>430</v>
      </c>
      <c r="E11" s="72">
        <v>994681810</v>
      </c>
      <c r="F11" s="72">
        <v>1830</v>
      </c>
      <c r="G11" s="72" t="s">
        <v>431</v>
      </c>
      <c r="H11" s="74" t="s">
        <v>432</v>
      </c>
      <c r="I11" s="75" t="s">
        <v>424</v>
      </c>
    </row>
    <row r="12" spans="1:9" ht="30" customHeight="1">
      <c r="A12" s="71">
        <v>11</v>
      </c>
      <c r="B12" s="72" t="s">
        <v>391</v>
      </c>
      <c r="C12" s="73" t="s">
        <v>433</v>
      </c>
      <c r="D12" s="73" t="s">
        <v>434</v>
      </c>
      <c r="E12" s="72">
        <v>993501734</v>
      </c>
      <c r="F12" s="72">
        <v>1842</v>
      </c>
      <c r="G12" s="72"/>
      <c r="H12" s="74" t="s">
        <v>435</v>
      </c>
      <c r="I12" s="75" t="s">
        <v>436</v>
      </c>
    </row>
    <row r="13" spans="1:9" ht="30" customHeight="1">
      <c r="A13" s="71">
        <v>12</v>
      </c>
      <c r="B13" s="72" t="s">
        <v>391</v>
      </c>
      <c r="C13" s="73" t="s">
        <v>437</v>
      </c>
      <c r="D13" s="73" t="s">
        <v>438</v>
      </c>
      <c r="E13" s="72">
        <v>994806023</v>
      </c>
      <c r="F13" s="72">
        <v>1843</v>
      </c>
      <c r="G13" s="72" t="s">
        <v>439</v>
      </c>
      <c r="H13" s="74" t="s">
        <v>440</v>
      </c>
      <c r="I13" s="75" t="s">
        <v>441</v>
      </c>
    </row>
    <row r="14" spans="1:9" ht="30" customHeight="1">
      <c r="C14" s="76"/>
      <c r="D14" s="77"/>
      <c r="H14" s="78"/>
    </row>
    <row r="15" spans="1:9" ht="30" customHeight="1">
      <c r="B15" s="79" t="s">
        <v>442</v>
      </c>
      <c r="D15" s="68"/>
    </row>
    <row r="16" spans="1:9" ht="30" customHeight="1">
      <c r="A16" s="71">
        <v>1</v>
      </c>
      <c r="B16" s="72" t="s">
        <v>443</v>
      </c>
      <c r="C16" s="73" t="s">
        <v>444</v>
      </c>
      <c r="D16" s="73" t="s">
        <v>445</v>
      </c>
      <c r="E16" s="72">
        <v>997592225</v>
      </c>
      <c r="F16" s="72">
        <v>2072</v>
      </c>
      <c r="H16" s="80" t="s">
        <v>446</v>
      </c>
    </row>
    <row r="17" spans="1:8" ht="30" customHeight="1">
      <c r="A17" s="71">
        <v>2</v>
      </c>
      <c r="B17" s="72" t="s">
        <v>443</v>
      </c>
      <c r="C17" s="73" t="s">
        <v>447</v>
      </c>
      <c r="D17" s="73" t="s">
        <v>448</v>
      </c>
      <c r="E17" s="72">
        <v>962746659</v>
      </c>
      <c r="F17" s="72">
        <v>2073</v>
      </c>
      <c r="H17" s="80" t="s">
        <v>449</v>
      </c>
    </row>
    <row r="18" spans="1:8" ht="30" customHeight="1">
      <c r="A18" s="71">
        <v>3</v>
      </c>
      <c r="B18" s="72" t="s">
        <v>443</v>
      </c>
      <c r="C18" s="73" t="s">
        <v>450</v>
      </c>
      <c r="D18" s="73" t="s">
        <v>451</v>
      </c>
      <c r="E18" s="72">
        <v>993501754</v>
      </c>
      <c r="F18" s="72">
        <v>1661</v>
      </c>
      <c r="H18" s="80" t="s">
        <v>452</v>
      </c>
    </row>
    <row r="19" spans="1:8" ht="30" customHeight="1">
      <c r="A19" s="71">
        <v>4</v>
      </c>
      <c r="B19" s="72" t="s">
        <v>443</v>
      </c>
      <c r="C19" s="73" t="s">
        <v>453</v>
      </c>
      <c r="D19" s="73" t="s">
        <v>454</v>
      </c>
      <c r="E19" s="72">
        <v>993506851</v>
      </c>
      <c r="F19" s="72">
        <v>1670</v>
      </c>
      <c r="H19" s="80" t="s">
        <v>455</v>
      </c>
    </row>
    <row r="20" spans="1:8" ht="30" customHeight="1">
      <c r="A20" s="71">
        <v>5</v>
      </c>
      <c r="B20" s="72" t="s">
        <v>443</v>
      </c>
      <c r="C20" s="73" t="s">
        <v>456</v>
      </c>
      <c r="D20" s="73" t="s">
        <v>457</v>
      </c>
      <c r="E20" s="72">
        <v>993501752</v>
      </c>
      <c r="F20" s="72">
        <v>1604</v>
      </c>
      <c r="H20" s="80" t="s">
        <v>458</v>
      </c>
    </row>
    <row r="21" spans="1:8" ht="30" customHeight="1">
      <c r="A21" s="71">
        <v>6</v>
      </c>
      <c r="B21" s="72" t="s">
        <v>443</v>
      </c>
      <c r="C21" s="73" t="s">
        <v>459</v>
      </c>
      <c r="D21" s="73" t="s">
        <v>460</v>
      </c>
      <c r="E21" s="72">
        <v>940417468</v>
      </c>
      <c r="F21" s="72">
        <v>1695</v>
      </c>
      <c r="H21" s="80" t="s">
        <v>461</v>
      </c>
    </row>
    <row r="22" spans="1:8" ht="30" customHeight="1">
      <c r="A22" s="71">
        <v>7</v>
      </c>
      <c r="B22" s="72" t="s">
        <v>443</v>
      </c>
      <c r="C22" s="73" t="s">
        <v>462</v>
      </c>
      <c r="D22" s="73" t="s">
        <v>463</v>
      </c>
      <c r="E22" s="72">
        <v>941423788</v>
      </c>
      <c r="F22" s="72">
        <v>1278</v>
      </c>
      <c r="H22" s="80" t="s">
        <v>464</v>
      </c>
    </row>
    <row r="23" spans="1:8" ht="30" customHeight="1">
      <c r="A23" s="71">
        <v>8</v>
      </c>
      <c r="B23" s="72" t="s">
        <v>443</v>
      </c>
      <c r="C23" s="73" t="s">
        <v>465</v>
      </c>
      <c r="D23" s="73" t="s">
        <v>466</v>
      </c>
      <c r="E23" s="72">
        <v>940571894</v>
      </c>
      <c r="F23" s="72"/>
      <c r="H23" s="80" t="s">
        <v>467</v>
      </c>
    </row>
    <row r="25" spans="1:8" ht="30" customHeight="1">
      <c r="H25"/>
    </row>
    <row r="26" spans="1:8" ht="30" customHeight="1">
      <c r="H26"/>
    </row>
  </sheetData>
  <hyperlinks>
    <hyperlink ref="H16" r:id="rId1"/>
    <hyperlink ref="H18" r:id="rId2"/>
    <hyperlink ref="H17" r:id="rId3"/>
    <hyperlink ref="H20" r:id="rId4"/>
    <hyperlink ref="H19" r:id="rId5"/>
    <hyperlink ref="H23" r:id="rId6"/>
    <hyperlink ref="H22" r:id="rId7"/>
  </hyperlinks>
  <printOptions horizontalCentered="1" verticalCentered="1"/>
  <pageMargins left="0" right="0" top="0" bottom="0" header="0" footer="0"/>
  <pageSetup paperSize="9" scale="84" orientation="landscape" r:id="rId8"/>
  <headerFooter>
    <oddHeader xml:space="preserve">&amp;CGERENTES ADAMS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baseColWidth="10" defaultColWidth="11.140625" defaultRowHeight="20.100000000000001" customHeight="1"/>
  <cols>
    <col min="1" max="1" width="17.140625" style="41" customWidth="1"/>
    <col min="2" max="2" width="22.5703125" style="41" customWidth="1"/>
    <col min="3" max="3" width="23.5703125" style="41" bestFit="1" customWidth="1"/>
    <col min="4" max="4" width="3.5703125" style="42" customWidth="1"/>
    <col min="5" max="5" width="19" style="43" customWidth="1"/>
    <col min="6" max="6" width="19.28515625" style="44" customWidth="1"/>
    <col min="7" max="7" width="24.42578125" style="41" bestFit="1" customWidth="1"/>
    <col min="8" max="8" width="32.5703125" style="43" hidden="1" customWidth="1"/>
    <col min="9" max="9" width="2.42578125" style="41" customWidth="1"/>
    <col min="10" max="10" width="29.42578125" style="41" hidden="1" customWidth="1"/>
    <col min="11" max="16384" width="11.140625" style="41"/>
  </cols>
  <sheetData>
    <row r="1" spans="1:10" ht="6.75" customHeight="1"/>
    <row r="2" spans="1:10" s="53" customFormat="1" ht="16.5">
      <c r="A2" s="63" t="s">
        <v>267</v>
      </c>
      <c r="B2" s="63" t="s">
        <v>0</v>
      </c>
      <c r="C2" s="63" t="s">
        <v>111</v>
      </c>
      <c r="D2" s="64"/>
      <c r="E2" s="63" t="s">
        <v>267</v>
      </c>
      <c r="F2" s="63" t="s">
        <v>0</v>
      </c>
      <c r="G2" s="63" t="s">
        <v>111</v>
      </c>
      <c r="H2" s="52" t="s">
        <v>1</v>
      </c>
      <c r="J2" s="52" t="s">
        <v>1</v>
      </c>
    </row>
    <row r="3" spans="1:10" ht="21.95" customHeight="1">
      <c r="A3" s="57" t="s">
        <v>362</v>
      </c>
      <c r="B3" s="54" t="s">
        <v>82</v>
      </c>
      <c r="C3" s="48" t="s">
        <v>378</v>
      </c>
      <c r="E3" s="59" t="s">
        <v>361</v>
      </c>
      <c r="F3" s="60" t="s">
        <v>242</v>
      </c>
      <c r="G3" s="51" t="s">
        <v>380</v>
      </c>
      <c r="H3" s="46" t="s">
        <v>328</v>
      </c>
      <c r="I3" s="47"/>
      <c r="J3" s="46" t="s">
        <v>237</v>
      </c>
    </row>
    <row r="4" spans="1:10" ht="21.95" customHeight="1">
      <c r="A4" s="57" t="s">
        <v>268</v>
      </c>
      <c r="B4" s="54" t="s">
        <v>103</v>
      </c>
      <c r="C4" s="48" t="s">
        <v>378</v>
      </c>
      <c r="E4" s="59" t="s">
        <v>361</v>
      </c>
      <c r="F4" s="60" t="s">
        <v>136</v>
      </c>
      <c r="G4" s="51" t="s">
        <v>380</v>
      </c>
      <c r="H4" s="46" t="s">
        <v>350</v>
      </c>
      <c r="I4" s="47"/>
      <c r="J4" s="46" t="s">
        <v>232</v>
      </c>
    </row>
    <row r="5" spans="1:10" ht="21.95" customHeight="1">
      <c r="A5" s="57" t="s">
        <v>269</v>
      </c>
      <c r="B5" s="54" t="s">
        <v>372</v>
      </c>
      <c r="C5" s="48" t="s">
        <v>378</v>
      </c>
      <c r="E5" s="59" t="s">
        <v>341</v>
      </c>
      <c r="F5" s="60" t="s">
        <v>140</v>
      </c>
      <c r="G5" s="51" t="s">
        <v>380</v>
      </c>
      <c r="H5" s="46" t="s">
        <v>348</v>
      </c>
      <c r="I5" s="47"/>
      <c r="J5" s="46" t="s">
        <v>301</v>
      </c>
    </row>
    <row r="6" spans="1:10" ht="21.95" customHeight="1">
      <c r="A6" s="57" t="s">
        <v>341</v>
      </c>
      <c r="B6" s="54" t="s">
        <v>79</v>
      </c>
      <c r="C6" s="48" t="s">
        <v>378</v>
      </c>
      <c r="E6" s="59" t="s">
        <v>269</v>
      </c>
      <c r="F6" s="60" t="s">
        <v>200</v>
      </c>
      <c r="G6" s="51" t="s">
        <v>380</v>
      </c>
      <c r="H6" s="46" t="s">
        <v>351</v>
      </c>
      <c r="I6" s="47"/>
      <c r="J6" s="46" t="s">
        <v>273</v>
      </c>
    </row>
    <row r="7" spans="1:10" ht="21.95" customHeight="1">
      <c r="A7" s="57" t="s">
        <v>362</v>
      </c>
      <c r="B7" s="54" t="s">
        <v>88</v>
      </c>
      <c r="C7" s="48" t="s">
        <v>378</v>
      </c>
      <c r="E7" s="59" t="s">
        <v>268</v>
      </c>
      <c r="F7" s="60" t="s">
        <v>98</v>
      </c>
      <c r="G7" s="51" t="s">
        <v>380</v>
      </c>
      <c r="H7" s="46" t="s">
        <v>331</v>
      </c>
      <c r="I7" s="47"/>
      <c r="J7" s="46" t="s">
        <v>314</v>
      </c>
    </row>
    <row r="8" spans="1:10" ht="21.95" customHeight="1">
      <c r="A8" s="57" t="s">
        <v>362</v>
      </c>
      <c r="B8" s="54" t="s">
        <v>77</v>
      </c>
      <c r="C8" s="48" t="s">
        <v>378</v>
      </c>
      <c r="E8" s="59" t="s">
        <v>268</v>
      </c>
      <c r="F8" s="60" t="s">
        <v>100</v>
      </c>
      <c r="G8" s="51" t="s">
        <v>380</v>
      </c>
      <c r="H8" s="46" t="s">
        <v>322</v>
      </c>
      <c r="J8" s="46" t="s">
        <v>353</v>
      </c>
    </row>
    <row r="9" spans="1:10" ht="21.95" customHeight="1">
      <c r="A9" s="57" t="s">
        <v>341</v>
      </c>
      <c r="B9" s="54" t="s">
        <v>87</v>
      </c>
      <c r="C9" s="48" t="s">
        <v>378</v>
      </c>
      <c r="E9" s="59" t="s">
        <v>362</v>
      </c>
      <c r="F9" s="60" t="s">
        <v>80</v>
      </c>
      <c r="G9" s="51" t="s">
        <v>380</v>
      </c>
      <c r="H9" s="46" t="s">
        <v>359</v>
      </c>
      <c r="I9" s="47"/>
      <c r="J9" s="46" t="s">
        <v>257</v>
      </c>
    </row>
    <row r="10" spans="1:10" ht="21.95" customHeight="1">
      <c r="A10" s="57" t="s">
        <v>341</v>
      </c>
      <c r="B10" s="54" t="s">
        <v>210</v>
      </c>
      <c r="C10" s="48" t="s">
        <v>378</v>
      </c>
      <c r="E10" s="59" t="s">
        <v>361</v>
      </c>
      <c r="F10" s="60" t="s">
        <v>71</v>
      </c>
      <c r="G10" s="51" t="s">
        <v>380</v>
      </c>
      <c r="H10" s="46" t="s">
        <v>318</v>
      </c>
      <c r="I10" s="47"/>
      <c r="J10" s="46" t="s">
        <v>349</v>
      </c>
    </row>
    <row r="11" spans="1:10" ht="21.95" customHeight="1">
      <c r="A11" s="57" t="s">
        <v>269</v>
      </c>
      <c r="B11" s="54" t="s">
        <v>321</v>
      </c>
      <c r="C11" s="48" t="s">
        <v>378</v>
      </c>
      <c r="E11" s="59" t="s">
        <v>268</v>
      </c>
      <c r="F11" s="60" t="s">
        <v>106</v>
      </c>
      <c r="G11" s="51" t="s">
        <v>380</v>
      </c>
      <c r="H11" s="46" t="s">
        <v>332</v>
      </c>
      <c r="I11" s="47"/>
      <c r="J11" s="46" t="s">
        <v>241</v>
      </c>
    </row>
    <row r="12" spans="1:10" ht="21.95" customHeight="1">
      <c r="A12" s="57" t="s">
        <v>341</v>
      </c>
      <c r="B12" s="54" t="s">
        <v>108</v>
      </c>
      <c r="C12" s="48" t="s">
        <v>378</v>
      </c>
      <c r="E12" s="59" t="s">
        <v>362</v>
      </c>
      <c r="F12" s="60" t="s">
        <v>76</v>
      </c>
      <c r="G12" s="51" t="s">
        <v>380</v>
      </c>
      <c r="H12" s="46" t="s">
        <v>327</v>
      </c>
      <c r="I12" s="47"/>
      <c r="J12" s="46" t="s">
        <v>206</v>
      </c>
    </row>
    <row r="13" spans="1:10" ht="21.95" customHeight="1">
      <c r="A13" s="57" t="s">
        <v>341</v>
      </c>
      <c r="B13" s="54" t="s">
        <v>78</v>
      </c>
      <c r="C13" s="48" t="s">
        <v>378</v>
      </c>
      <c r="E13" s="59" t="s">
        <v>268</v>
      </c>
      <c r="F13" s="60" t="s">
        <v>137</v>
      </c>
      <c r="G13" s="51" t="s">
        <v>380</v>
      </c>
      <c r="H13" s="45" t="s">
        <v>330</v>
      </c>
      <c r="I13" s="47"/>
      <c r="J13" s="46" t="s">
        <v>254</v>
      </c>
    </row>
    <row r="14" spans="1:10" ht="21.95" customHeight="1">
      <c r="A14" s="57" t="s">
        <v>269</v>
      </c>
      <c r="B14" s="54" t="s">
        <v>97</v>
      </c>
      <c r="C14" s="48" t="s">
        <v>378</v>
      </c>
      <c r="E14" s="59" t="s">
        <v>361</v>
      </c>
      <c r="F14" s="60" t="s">
        <v>72</v>
      </c>
      <c r="G14" s="51" t="s">
        <v>380</v>
      </c>
      <c r="H14" s="45" t="s">
        <v>338</v>
      </c>
      <c r="I14" s="47"/>
      <c r="J14" s="45" t="s">
        <v>346</v>
      </c>
    </row>
    <row r="15" spans="1:10" customFormat="1" ht="9" customHeight="1">
      <c r="A15" s="55"/>
      <c r="B15" s="55"/>
      <c r="E15" s="55"/>
      <c r="F15" s="55"/>
    </row>
    <row r="16" spans="1:10" ht="21.95" customHeight="1">
      <c r="A16" s="58" t="s">
        <v>341</v>
      </c>
      <c r="B16" s="56" t="s">
        <v>74</v>
      </c>
      <c r="C16" s="50" t="s">
        <v>379</v>
      </c>
      <c r="E16" s="61" t="s">
        <v>269</v>
      </c>
      <c r="F16" s="62" t="s">
        <v>92</v>
      </c>
      <c r="G16" s="49" t="s">
        <v>381</v>
      </c>
      <c r="H16" s="45" t="s">
        <v>274</v>
      </c>
      <c r="I16" s="47"/>
      <c r="J16" s="45" t="s">
        <v>343</v>
      </c>
    </row>
    <row r="17" spans="1:10" ht="21.95" customHeight="1">
      <c r="A17" s="58" t="s">
        <v>361</v>
      </c>
      <c r="B17" s="56" t="s">
        <v>96</v>
      </c>
      <c r="C17" s="50" t="s">
        <v>379</v>
      </c>
      <c r="E17" s="61" t="s">
        <v>269</v>
      </c>
      <c r="F17" s="62" t="s">
        <v>91</v>
      </c>
      <c r="G17" s="49" t="s">
        <v>381</v>
      </c>
      <c r="H17" s="45" t="s">
        <v>247</v>
      </c>
      <c r="I17" s="47"/>
      <c r="J17" s="45" t="s">
        <v>347</v>
      </c>
    </row>
    <row r="18" spans="1:10" ht="21.95" customHeight="1">
      <c r="A18" s="58" t="s">
        <v>269</v>
      </c>
      <c r="B18" s="56" t="s">
        <v>95</v>
      </c>
      <c r="C18" s="50" t="s">
        <v>379</v>
      </c>
      <c r="E18" s="61" t="s">
        <v>361</v>
      </c>
      <c r="F18" s="62" t="s">
        <v>83</v>
      </c>
      <c r="G18" s="49" t="s">
        <v>381</v>
      </c>
      <c r="H18" s="45" t="s">
        <v>340</v>
      </c>
      <c r="I18" s="47"/>
      <c r="J18" s="45" t="s">
        <v>336</v>
      </c>
    </row>
    <row r="19" spans="1:10" ht="21.95" customHeight="1">
      <c r="A19" s="58" t="s">
        <v>361</v>
      </c>
      <c r="B19" s="56" t="s">
        <v>84</v>
      </c>
      <c r="C19" s="50" t="s">
        <v>379</v>
      </c>
      <c r="E19" s="61" t="s">
        <v>362</v>
      </c>
      <c r="F19" s="62" t="s">
        <v>86</v>
      </c>
      <c r="G19" s="49" t="s">
        <v>381</v>
      </c>
      <c r="H19" s="45" t="s">
        <v>302</v>
      </c>
      <c r="I19" s="47"/>
      <c r="J19" s="45" t="s">
        <v>334</v>
      </c>
    </row>
    <row r="20" spans="1:10" ht="21.95" customHeight="1">
      <c r="A20" s="58" t="s">
        <v>362</v>
      </c>
      <c r="B20" s="56" t="s">
        <v>144</v>
      </c>
      <c r="C20" s="50" t="s">
        <v>379</v>
      </c>
      <c r="E20" s="61" t="s">
        <v>341</v>
      </c>
      <c r="F20" s="62" t="s">
        <v>374</v>
      </c>
      <c r="G20" s="49" t="s">
        <v>381</v>
      </c>
      <c r="H20" s="45" t="s">
        <v>345</v>
      </c>
      <c r="I20" s="47"/>
      <c r="J20" s="45" t="s">
        <v>311</v>
      </c>
    </row>
    <row r="21" spans="1:10" ht="21.95" customHeight="1">
      <c r="A21" s="58" t="s">
        <v>362</v>
      </c>
      <c r="B21" s="56" t="s">
        <v>85</v>
      </c>
      <c r="C21" s="50" t="s">
        <v>379</v>
      </c>
      <c r="E21" s="61" t="s">
        <v>361</v>
      </c>
      <c r="F21" s="62" t="s">
        <v>81</v>
      </c>
      <c r="G21" s="49" t="s">
        <v>381</v>
      </c>
      <c r="H21" s="45" t="s">
        <v>310</v>
      </c>
      <c r="I21" s="47"/>
      <c r="J21" s="45" t="s">
        <v>344</v>
      </c>
    </row>
    <row r="22" spans="1:10" ht="21.95" customHeight="1">
      <c r="A22" s="58" t="s">
        <v>341</v>
      </c>
      <c r="B22" s="56" t="s">
        <v>339</v>
      </c>
      <c r="C22" s="50" t="s">
        <v>379</v>
      </c>
      <c r="E22" s="61" t="s">
        <v>268</v>
      </c>
      <c r="F22" s="62" t="s">
        <v>101</v>
      </c>
      <c r="G22" s="49" t="s">
        <v>381</v>
      </c>
      <c r="H22" s="45" t="s">
        <v>207</v>
      </c>
      <c r="I22" s="47"/>
      <c r="J22" s="45" t="s">
        <v>317</v>
      </c>
    </row>
    <row r="23" spans="1:10" ht="21.95" customHeight="1">
      <c r="A23" s="58" t="s">
        <v>362</v>
      </c>
      <c r="B23" s="56" t="s">
        <v>102</v>
      </c>
      <c r="C23" s="50" t="s">
        <v>379</v>
      </c>
      <c r="E23" s="61" t="s">
        <v>269</v>
      </c>
      <c r="F23" s="62" t="s">
        <v>112</v>
      </c>
      <c r="G23" s="49" t="s">
        <v>381</v>
      </c>
      <c r="H23" s="45" t="s">
        <v>333</v>
      </c>
      <c r="I23" s="47"/>
      <c r="J23" s="45" t="s">
        <v>227</v>
      </c>
    </row>
    <row r="24" spans="1:10" ht="21.95" customHeight="1">
      <c r="A24" s="58" t="s">
        <v>269</v>
      </c>
      <c r="B24" s="56" t="s">
        <v>141</v>
      </c>
      <c r="C24" s="50" t="s">
        <v>379</v>
      </c>
      <c r="E24" s="61" t="s">
        <v>269</v>
      </c>
      <c r="F24" s="62" t="s">
        <v>255</v>
      </c>
      <c r="G24" s="49" t="s">
        <v>381</v>
      </c>
      <c r="H24" s="45" t="s">
        <v>335</v>
      </c>
      <c r="I24" s="47"/>
      <c r="J24" s="45" t="s">
        <v>195</v>
      </c>
    </row>
    <row r="25" spans="1:10" ht="21.95" customHeight="1">
      <c r="A25" s="58" t="s">
        <v>268</v>
      </c>
      <c r="B25" s="56" t="s">
        <v>105</v>
      </c>
      <c r="C25" s="50" t="s">
        <v>379</v>
      </c>
      <c r="E25" s="61" t="s">
        <v>268</v>
      </c>
      <c r="F25" s="62" t="s">
        <v>99</v>
      </c>
      <c r="G25" s="49" t="s">
        <v>381</v>
      </c>
      <c r="H25" s="45" t="s">
        <v>360</v>
      </c>
      <c r="I25" s="47"/>
      <c r="J25" s="45" t="s">
        <v>252</v>
      </c>
    </row>
    <row r="26" spans="1:10" ht="21.95" customHeight="1">
      <c r="A26" s="58" t="s">
        <v>268</v>
      </c>
      <c r="B26" s="56" t="s">
        <v>228</v>
      </c>
      <c r="C26" s="50" t="s">
        <v>379</v>
      </c>
      <c r="E26" s="61" t="s">
        <v>361</v>
      </c>
      <c r="F26" s="62" t="s">
        <v>73</v>
      </c>
      <c r="G26" s="49" t="s">
        <v>381</v>
      </c>
      <c r="H26" s="45" t="s">
        <v>315</v>
      </c>
      <c r="I26" s="47"/>
      <c r="J26" s="45" t="s">
        <v>337</v>
      </c>
    </row>
    <row r="27" spans="1:10" ht="21.95" customHeight="1">
      <c r="A27" s="58" t="s">
        <v>268</v>
      </c>
      <c r="B27" s="56" t="s">
        <v>104</v>
      </c>
      <c r="C27" s="50" t="s">
        <v>379</v>
      </c>
      <c r="E27" s="41"/>
      <c r="F27" s="41"/>
      <c r="H27" s="41"/>
      <c r="I27" s="47"/>
    </row>
    <row r="28" spans="1:10" ht="30" customHeight="1">
      <c r="A28" s="47"/>
      <c r="E28" s="41"/>
      <c r="F28" s="41"/>
      <c r="H28" s="41"/>
      <c r="I28" s="47"/>
    </row>
    <row r="29" spans="1:10" ht="30" customHeight="1">
      <c r="E29" s="41"/>
      <c r="F29" s="41"/>
      <c r="H29" s="41"/>
      <c r="I29" s="47"/>
    </row>
    <row r="30" spans="1:10" ht="30" customHeight="1">
      <c r="E30" s="41"/>
      <c r="F30" s="41"/>
      <c r="H30" s="41"/>
      <c r="I30" s="47"/>
    </row>
    <row r="31" spans="1:10" ht="30" customHeight="1">
      <c r="A31" s="47"/>
      <c r="E31" s="41"/>
      <c r="F31" s="41"/>
      <c r="H31" s="41"/>
      <c r="I31" s="47"/>
    </row>
    <row r="32" spans="1:10" ht="30" customHeight="1">
      <c r="E32" s="41"/>
      <c r="F32" s="41"/>
      <c r="H32" s="41"/>
      <c r="I32" s="47"/>
    </row>
    <row r="33" spans="1:9" ht="30" customHeight="1">
      <c r="E33" s="41"/>
      <c r="F33" s="41"/>
      <c r="H33" s="41"/>
      <c r="I33" s="47"/>
    </row>
    <row r="34" spans="1:9" ht="30" customHeight="1">
      <c r="A34" s="47"/>
      <c r="E34" s="41"/>
      <c r="F34" s="41"/>
      <c r="H34" s="41"/>
      <c r="I34" s="47"/>
    </row>
    <row r="35" spans="1:9" ht="30" customHeight="1">
      <c r="A35" s="47"/>
      <c r="E35" s="41"/>
      <c r="F35" s="41"/>
      <c r="H35" s="41"/>
      <c r="I35" s="47"/>
    </row>
    <row r="36" spans="1:9" ht="30" customHeight="1">
      <c r="E36" s="41"/>
      <c r="F36" s="41"/>
      <c r="H36" s="41"/>
      <c r="I36" s="47"/>
    </row>
    <row r="37" spans="1:9" ht="30" customHeight="1">
      <c r="E37" s="41"/>
      <c r="F37" s="41"/>
      <c r="H37" s="41"/>
      <c r="I37" s="47"/>
    </row>
    <row r="38" spans="1:9" ht="30" customHeight="1">
      <c r="E38" s="41"/>
      <c r="F38" s="41"/>
      <c r="H38" s="41"/>
      <c r="I38" s="47"/>
    </row>
    <row r="39" spans="1:9" ht="30" customHeight="1">
      <c r="A39" s="47"/>
      <c r="E39" s="41"/>
      <c r="F39" s="41"/>
      <c r="H39" s="41"/>
      <c r="I39" s="47"/>
    </row>
    <row r="40" spans="1:9" ht="30" customHeight="1">
      <c r="E40" s="41"/>
      <c r="F40" s="41"/>
      <c r="H40" s="41"/>
      <c r="I40" s="47"/>
    </row>
    <row r="41" spans="1:9" ht="30" customHeight="1">
      <c r="E41" s="41"/>
      <c r="F41" s="41"/>
      <c r="H41" s="41"/>
      <c r="I41" s="47"/>
    </row>
    <row r="42" spans="1:9" ht="30" customHeight="1">
      <c r="E42" s="41"/>
      <c r="F42" s="41"/>
      <c r="H42" s="41"/>
      <c r="I42" s="47"/>
    </row>
    <row r="43" spans="1:9" ht="30" customHeight="1">
      <c r="E43" s="41"/>
      <c r="F43" s="41"/>
      <c r="H43" s="41"/>
      <c r="I43" s="47"/>
    </row>
    <row r="44" spans="1:9" ht="30" customHeight="1">
      <c r="E44" s="41"/>
      <c r="F44" s="41"/>
      <c r="H44" s="41"/>
      <c r="I44" s="47"/>
    </row>
    <row r="45" spans="1:9" ht="30" customHeight="1">
      <c r="E45" s="41"/>
      <c r="F45" s="41"/>
      <c r="H45" s="41"/>
      <c r="I45" s="47"/>
    </row>
    <row r="46" spans="1:9" ht="30" customHeight="1">
      <c r="A46" s="47"/>
      <c r="E46" s="41"/>
      <c r="F46" s="41"/>
      <c r="H46" s="41"/>
      <c r="I46" s="47"/>
    </row>
    <row r="47" spans="1:9" ht="30" customHeight="1">
      <c r="E47" s="41"/>
      <c r="F47" s="41"/>
      <c r="H47" s="41"/>
      <c r="I47" s="47"/>
    </row>
    <row r="48" spans="1:9" ht="30" customHeight="1">
      <c r="A48" s="47"/>
      <c r="E48" s="41"/>
      <c r="F48" s="41"/>
      <c r="H48" s="41"/>
      <c r="I48" s="47"/>
    </row>
    <row r="49" spans="1:9" ht="30" customHeight="1">
      <c r="A49" s="47"/>
      <c r="E49" s="41"/>
      <c r="F49" s="41"/>
      <c r="H49" s="41"/>
      <c r="I49" s="47"/>
    </row>
  </sheetData>
  <sortState ref="E16:G25">
    <sortCondition ref="E16:E25"/>
  </sortState>
  <printOptions horizontalCentered="1"/>
  <pageMargins left="0" right="0" top="0" bottom="0" header="0" footer="0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A2" sqref="A2:C28"/>
    </sheetView>
  </sheetViews>
  <sheetFormatPr baseColWidth="10" defaultColWidth="11.140625" defaultRowHeight="20.100000000000001" customHeight="1"/>
  <cols>
    <col min="1" max="1" width="22.42578125" style="11" bestFit="1" customWidth="1"/>
    <col min="2" max="2" width="22.5703125" style="6" bestFit="1" customWidth="1"/>
    <col min="3" max="3" width="34.42578125" style="11" bestFit="1" customWidth="1"/>
    <col min="4" max="4" width="10" style="2" bestFit="1" customWidth="1"/>
    <col min="5" max="5" width="6.85546875" style="2" bestFit="1" customWidth="1"/>
    <col min="6" max="6" width="7.5703125" style="10" bestFit="1" customWidth="1"/>
    <col min="7" max="7" width="61.42578125" style="11" customWidth="1"/>
    <col min="8" max="16384" width="11.140625" style="10"/>
  </cols>
  <sheetData>
    <row r="1" spans="1:10" s="16" customFormat="1" ht="25.5" customHeight="1">
      <c r="A1" s="40" t="s">
        <v>267</v>
      </c>
      <c r="B1" s="40" t="s">
        <v>0</v>
      </c>
      <c r="C1" s="40" t="s">
        <v>1</v>
      </c>
      <c r="D1" s="40" t="s">
        <v>2</v>
      </c>
      <c r="E1" s="40" t="s">
        <v>3</v>
      </c>
      <c r="F1" s="40" t="s">
        <v>5</v>
      </c>
      <c r="G1" s="40" t="s">
        <v>6</v>
      </c>
    </row>
    <row r="2" spans="1:10" ht="30" customHeight="1">
      <c r="A2" s="4" t="s">
        <v>292</v>
      </c>
      <c r="B2" s="3" t="s">
        <v>82</v>
      </c>
      <c r="C2" s="4" t="s">
        <v>311</v>
      </c>
      <c r="D2" s="1">
        <v>993501721</v>
      </c>
      <c r="E2" s="1">
        <v>1722</v>
      </c>
      <c r="F2" s="12" t="s">
        <v>17</v>
      </c>
      <c r="G2" s="13" t="s">
        <v>152</v>
      </c>
      <c r="H2" s="14"/>
    </row>
    <row r="3" spans="1:10" ht="30" customHeight="1">
      <c r="A3" s="4" t="s">
        <v>292</v>
      </c>
      <c r="B3" s="3" t="s">
        <v>89</v>
      </c>
      <c r="C3" s="4" t="s">
        <v>322</v>
      </c>
      <c r="D3" s="1">
        <v>993501727</v>
      </c>
      <c r="E3" s="1">
        <v>1726</v>
      </c>
      <c r="F3" s="12" t="s">
        <v>23</v>
      </c>
      <c r="G3" s="13" t="s">
        <v>154</v>
      </c>
      <c r="H3" s="14"/>
    </row>
    <row r="4" spans="1:10" ht="30" customHeight="1">
      <c r="A4" s="4" t="s">
        <v>292</v>
      </c>
      <c r="B4" s="3" t="s">
        <v>81</v>
      </c>
      <c r="C4" s="4" t="s">
        <v>312</v>
      </c>
      <c r="D4" s="1">
        <v>993501722</v>
      </c>
      <c r="E4" s="1">
        <v>1728</v>
      </c>
      <c r="F4" s="12" t="s">
        <v>16</v>
      </c>
      <c r="G4" s="13" t="s">
        <v>153</v>
      </c>
      <c r="H4" s="14"/>
    </row>
    <row r="5" spans="1:10" ht="30" customHeight="1">
      <c r="A5" s="4" t="s">
        <v>292</v>
      </c>
      <c r="B5" s="3" t="s">
        <v>80</v>
      </c>
      <c r="C5" s="4" t="s">
        <v>314</v>
      </c>
      <c r="D5" s="1">
        <v>993501724</v>
      </c>
      <c r="E5" s="1">
        <v>1736</v>
      </c>
      <c r="F5" s="12" t="s">
        <v>15</v>
      </c>
      <c r="G5" s="13" t="s">
        <v>149</v>
      </c>
      <c r="H5" s="14"/>
    </row>
    <row r="6" spans="1:10" ht="30" customHeight="1">
      <c r="A6" s="4" t="s">
        <v>292</v>
      </c>
      <c r="B6" s="3" t="s">
        <v>77</v>
      </c>
      <c r="C6" s="4" t="s">
        <v>317</v>
      </c>
      <c r="D6" s="1">
        <v>993501730</v>
      </c>
      <c r="E6" s="15">
        <v>1764</v>
      </c>
      <c r="F6" s="12" t="s">
        <v>12</v>
      </c>
      <c r="G6" s="13" t="s">
        <v>155</v>
      </c>
      <c r="H6" s="14"/>
    </row>
    <row r="7" spans="1:10" ht="30" customHeight="1">
      <c r="A7" s="4" t="s">
        <v>292</v>
      </c>
      <c r="B7" s="3" t="s">
        <v>87</v>
      </c>
      <c r="C7" s="4" t="s">
        <v>299</v>
      </c>
      <c r="D7" s="1">
        <v>993501726</v>
      </c>
      <c r="E7" s="1">
        <v>1746</v>
      </c>
      <c r="F7" s="12" t="s">
        <v>21</v>
      </c>
      <c r="G7" s="13" t="s">
        <v>156</v>
      </c>
      <c r="H7" s="14"/>
    </row>
    <row r="8" spans="1:10" ht="30" customHeight="1">
      <c r="A8" s="4" t="s">
        <v>292</v>
      </c>
      <c r="B8" s="3" t="s">
        <v>210</v>
      </c>
      <c r="C8" s="4" t="s">
        <v>323</v>
      </c>
      <c r="D8" s="1">
        <v>940479264</v>
      </c>
      <c r="E8" s="1">
        <v>1791</v>
      </c>
      <c r="F8" s="12" t="s">
        <v>240</v>
      </c>
      <c r="G8" s="13" t="s">
        <v>199</v>
      </c>
      <c r="H8" s="14"/>
      <c r="I8" s="14"/>
    </row>
    <row r="9" spans="1:10" ht="30" customHeight="1">
      <c r="A9" s="4" t="s">
        <v>292</v>
      </c>
      <c r="B9" s="3" t="s">
        <v>108</v>
      </c>
      <c r="C9" s="4" t="s">
        <v>316</v>
      </c>
      <c r="D9" s="1">
        <v>989131622</v>
      </c>
      <c r="E9" s="1">
        <v>1782</v>
      </c>
      <c r="F9" s="12" t="s">
        <v>110</v>
      </c>
      <c r="G9" s="13" t="s">
        <v>181</v>
      </c>
      <c r="H9" s="14"/>
    </row>
    <row r="10" spans="1:10" ht="30" customHeight="1">
      <c r="A10" s="4" t="s">
        <v>293</v>
      </c>
      <c r="B10" s="3" t="s">
        <v>86</v>
      </c>
      <c r="C10" s="4" t="s">
        <v>325</v>
      </c>
      <c r="D10" s="1">
        <v>993501764</v>
      </c>
      <c r="E10" s="1">
        <v>1756</v>
      </c>
      <c r="F10" s="12" t="s">
        <v>20</v>
      </c>
      <c r="G10" s="13" t="s">
        <v>158</v>
      </c>
      <c r="H10" s="14"/>
    </row>
    <row r="11" spans="1:10" ht="30" customHeight="1">
      <c r="A11" s="4" t="s">
        <v>293</v>
      </c>
      <c r="B11" s="3" t="s">
        <v>71</v>
      </c>
      <c r="C11" s="4" t="s">
        <v>275</v>
      </c>
      <c r="D11" s="1">
        <v>961763515</v>
      </c>
      <c r="E11" s="1">
        <v>1774</v>
      </c>
      <c r="F11" s="12" t="s">
        <v>7</v>
      </c>
      <c r="G11" s="13" t="s">
        <v>174</v>
      </c>
      <c r="H11" s="14"/>
      <c r="I11" s="14"/>
    </row>
    <row r="12" spans="1:10" ht="30" customHeight="1">
      <c r="A12" s="4" t="s">
        <v>293</v>
      </c>
      <c r="B12" s="3" t="s">
        <v>79</v>
      </c>
      <c r="C12" s="4" t="s">
        <v>326</v>
      </c>
      <c r="D12" s="1">
        <v>993501725</v>
      </c>
      <c r="E12" s="1">
        <v>1738</v>
      </c>
      <c r="F12" s="12" t="s">
        <v>14</v>
      </c>
      <c r="G12" s="13" t="s">
        <v>150</v>
      </c>
      <c r="I12" s="14"/>
      <c r="J12" s="14"/>
    </row>
    <row r="13" spans="1:10" ht="30" customHeight="1">
      <c r="A13" s="4" t="s">
        <v>293</v>
      </c>
      <c r="B13" s="3" t="s">
        <v>88</v>
      </c>
      <c r="C13" s="4" t="s">
        <v>300</v>
      </c>
      <c r="D13" s="1">
        <v>993501766</v>
      </c>
      <c r="E13" s="1">
        <v>1740</v>
      </c>
      <c r="F13" s="12" t="s">
        <v>22</v>
      </c>
      <c r="G13" s="13" t="s">
        <v>159</v>
      </c>
      <c r="H13" s="14"/>
    </row>
    <row r="14" spans="1:10" ht="30" customHeight="1">
      <c r="A14" s="4" t="s">
        <v>293</v>
      </c>
      <c r="B14" s="3" t="s">
        <v>85</v>
      </c>
      <c r="C14" s="4" t="s">
        <v>320</v>
      </c>
      <c r="D14" s="1">
        <v>993501729</v>
      </c>
      <c r="E14" s="1">
        <v>1758</v>
      </c>
      <c r="F14" s="12" t="s">
        <v>239</v>
      </c>
      <c r="G14" s="13" t="s">
        <v>157</v>
      </c>
      <c r="H14" s="14"/>
    </row>
    <row r="15" spans="1:10" ht="30" customHeight="1">
      <c r="A15" s="4" t="s">
        <v>293</v>
      </c>
      <c r="B15" s="3" t="s">
        <v>76</v>
      </c>
      <c r="C15" s="4" t="s">
        <v>232</v>
      </c>
      <c r="D15" s="1">
        <v>958797618</v>
      </c>
      <c r="E15" s="1" t="s">
        <v>4</v>
      </c>
      <c r="F15" s="12" t="s">
        <v>203</v>
      </c>
      <c r="G15" s="13" t="s">
        <v>180</v>
      </c>
      <c r="H15" s="14"/>
    </row>
    <row r="16" spans="1:10" ht="30" customHeight="1">
      <c r="A16" s="4" t="s">
        <v>293</v>
      </c>
      <c r="B16" s="3" t="s">
        <v>84</v>
      </c>
      <c r="C16" s="4" t="s">
        <v>301</v>
      </c>
      <c r="D16" s="1">
        <v>986646710</v>
      </c>
      <c r="E16" s="1">
        <v>1772</v>
      </c>
      <c r="F16" s="12" t="s">
        <v>19</v>
      </c>
      <c r="G16" s="13" t="s">
        <v>172</v>
      </c>
      <c r="H16" s="14"/>
    </row>
    <row r="17" spans="1:9" ht="30" customHeight="1">
      <c r="A17" s="4" t="s">
        <v>293</v>
      </c>
      <c r="B17" s="3" t="s">
        <v>83</v>
      </c>
      <c r="C17" s="4" t="s">
        <v>324</v>
      </c>
      <c r="D17" s="1">
        <v>987920453</v>
      </c>
      <c r="E17" s="1">
        <v>1777</v>
      </c>
      <c r="F17" s="12" t="s">
        <v>18</v>
      </c>
      <c r="G17" s="13" t="s">
        <v>177</v>
      </c>
      <c r="H17" s="14"/>
      <c r="I17" s="14"/>
    </row>
    <row r="18" spans="1:9" ht="30" customHeight="1">
      <c r="A18" s="4" t="s">
        <v>294</v>
      </c>
      <c r="B18" s="3" t="s">
        <v>242</v>
      </c>
      <c r="C18" s="4" t="s">
        <v>304</v>
      </c>
      <c r="D18" s="1">
        <v>944573919</v>
      </c>
      <c r="E18" s="1">
        <v>1795</v>
      </c>
      <c r="F18" s="12" t="s">
        <v>265</v>
      </c>
      <c r="G18" s="13" t="s">
        <v>243</v>
      </c>
      <c r="H18" s="14"/>
    </row>
    <row r="19" spans="1:9" ht="30" customHeight="1">
      <c r="A19" s="4" t="s">
        <v>294</v>
      </c>
      <c r="B19" s="3" t="s">
        <v>72</v>
      </c>
      <c r="C19" s="4" t="s">
        <v>319</v>
      </c>
      <c r="D19" s="1">
        <v>989184736</v>
      </c>
      <c r="E19" s="1">
        <v>1770</v>
      </c>
      <c r="F19" s="12" t="s">
        <v>8</v>
      </c>
      <c r="G19" s="13" t="s">
        <v>171</v>
      </c>
      <c r="H19" s="14"/>
    </row>
    <row r="20" spans="1:9" ht="30" customHeight="1">
      <c r="A20" s="4" t="s">
        <v>294</v>
      </c>
      <c r="B20" s="3" t="s">
        <v>73</v>
      </c>
      <c r="C20" s="4" t="s">
        <v>302</v>
      </c>
      <c r="D20" s="1">
        <v>993501731</v>
      </c>
      <c r="E20" s="1">
        <v>1750</v>
      </c>
      <c r="F20" s="12" t="s">
        <v>9</v>
      </c>
      <c r="G20" s="13" t="s">
        <v>164</v>
      </c>
      <c r="H20" s="14"/>
      <c r="I20" s="14"/>
    </row>
    <row r="21" spans="1:9" ht="30" customHeight="1">
      <c r="A21" s="4" t="s">
        <v>294</v>
      </c>
      <c r="B21" s="3" t="s">
        <v>74</v>
      </c>
      <c r="C21" s="4" t="s">
        <v>315</v>
      </c>
      <c r="D21" s="1">
        <v>993501728</v>
      </c>
      <c r="E21" s="1">
        <v>1748</v>
      </c>
      <c r="F21" s="12" t="s">
        <v>11</v>
      </c>
      <c r="G21" s="13" t="s">
        <v>163</v>
      </c>
      <c r="H21" s="14"/>
    </row>
    <row r="22" spans="1:9" ht="30" customHeight="1">
      <c r="A22" s="4" t="s">
        <v>294</v>
      </c>
      <c r="B22" s="3" t="s">
        <v>78</v>
      </c>
      <c r="C22" s="4" t="s">
        <v>309</v>
      </c>
      <c r="D22" s="1">
        <v>997592324</v>
      </c>
      <c r="E22" s="1">
        <v>1760</v>
      </c>
      <c r="F22" s="12" t="s">
        <v>13</v>
      </c>
      <c r="G22" s="13" t="s">
        <v>165</v>
      </c>
      <c r="H22" s="14"/>
    </row>
  </sheetData>
  <printOptions horizontalCentered="1" verticalCentered="1"/>
  <pageMargins left="0" right="0" top="0" bottom="0" header="0" footer="0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48"/>
  <sheetViews>
    <sheetView workbookViewId="0">
      <selection activeCell="B1" sqref="B1"/>
    </sheetView>
  </sheetViews>
  <sheetFormatPr baseColWidth="10" defaultColWidth="11.42578125" defaultRowHeight="11.25"/>
  <cols>
    <col min="1" max="1" width="18" style="18" bestFit="1" customWidth="1"/>
    <col min="2" max="2" width="19.42578125" style="18" bestFit="1" customWidth="1"/>
    <col min="3" max="3" width="18" style="18" bestFit="1" customWidth="1"/>
    <col min="4" max="4" width="14.42578125" style="18" bestFit="1" customWidth="1"/>
    <col min="5" max="16384" width="11.42578125" style="18"/>
  </cols>
  <sheetData>
    <row r="1" spans="1:4">
      <c r="A1" s="18" t="s">
        <v>79</v>
      </c>
      <c r="B1" s="18" t="s">
        <v>297</v>
      </c>
      <c r="C1" s="18" t="s">
        <v>79</v>
      </c>
      <c r="D1" s="18" t="s">
        <v>287</v>
      </c>
    </row>
    <row r="2" spans="1:4">
      <c r="A2" s="18" t="s">
        <v>88</v>
      </c>
      <c r="B2" s="18" t="s">
        <v>297</v>
      </c>
      <c r="C2" s="18" t="s">
        <v>88</v>
      </c>
      <c r="D2" s="18" t="s">
        <v>287</v>
      </c>
    </row>
    <row r="3" spans="1:4">
      <c r="A3" s="18" t="s">
        <v>84</v>
      </c>
      <c r="B3" s="18" t="s">
        <v>297</v>
      </c>
      <c r="C3" s="18" t="s">
        <v>84</v>
      </c>
      <c r="D3" s="18" t="s">
        <v>288</v>
      </c>
    </row>
    <row r="4" spans="1:4">
      <c r="A4" s="18" t="s">
        <v>85</v>
      </c>
      <c r="B4" s="18" t="s">
        <v>297</v>
      </c>
      <c r="C4" s="18" t="s">
        <v>85</v>
      </c>
      <c r="D4" s="18" t="s">
        <v>288</v>
      </c>
    </row>
    <row r="5" spans="1:4">
      <c r="A5" s="18" t="s">
        <v>76</v>
      </c>
      <c r="B5" s="18" t="s">
        <v>297</v>
      </c>
      <c r="C5" s="18" t="s">
        <v>76</v>
      </c>
      <c r="D5" s="18" t="s">
        <v>288</v>
      </c>
    </row>
    <row r="6" spans="1:4">
      <c r="A6" s="18" t="s">
        <v>86</v>
      </c>
      <c r="B6" s="18" t="s">
        <v>297</v>
      </c>
      <c r="C6" s="18" t="s">
        <v>86</v>
      </c>
      <c r="D6" s="18" t="s">
        <v>289</v>
      </c>
    </row>
    <row r="7" spans="1:4">
      <c r="A7" s="18" t="s">
        <v>71</v>
      </c>
      <c r="B7" s="18" t="s">
        <v>297</v>
      </c>
      <c r="C7" s="18" t="s">
        <v>71</v>
      </c>
      <c r="D7" s="18" t="s">
        <v>289</v>
      </c>
    </row>
    <row r="8" spans="1:4">
      <c r="A8" s="18" t="s">
        <v>83</v>
      </c>
      <c r="B8" s="18" t="s">
        <v>297</v>
      </c>
      <c r="C8" s="18" t="s">
        <v>83</v>
      </c>
      <c r="D8" s="18" t="s">
        <v>290</v>
      </c>
    </row>
    <row r="9" spans="1:4">
      <c r="A9" s="18" t="s">
        <v>78</v>
      </c>
      <c r="B9" s="18" t="s">
        <v>294</v>
      </c>
      <c r="C9" s="18" t="s">
        <v>78</v>
      </c>
      <c r="D9" s="18" t="s">
        <v>287</v>
      </c>
    </row>
    <row r="10" spans="1:4">
      <c r="A10" s="18" t="s">
        <v>74</v>
      </c>
      <c r="B10" s="18" t="s">
        <v>294</v>
      </c>
      <c r="C10" s="18" t="s">
        <v>74</v>
      </c>
      <c r="D10" s="18" t="s">
        <v>288</v>
      </c>
    </row>
    <row r="11" spans="1:4">
      <c r="A11" s="18" t="s">
        <v>72</v>
      </c>
      <c r="B11" s="18" t="s">
        <v>294</v>
      </c>
      <c r="C11" s="18" t="s">
        <v>72</v>
      </c>
      <c r="D11" s="18" t="s">
        <v>288</v>
      </c>
    </row>
    <row r="12" spans="1:4">
      <c r="A12" s="18" t="s">
        <v>101</v>
      </c>
      <c r="B12" s="18" t="s">
        <v>294</v>
      </c>
      <c r="C12" s="18" t="s">
        <v>101</v>
      </c>
      <c r="D12" s="18" t="s">
        <v>289</v>
      </c>
    </row>
    <row r="13" spans="1:4">
      <c r="A13" s="18" t="s">
        <v>106</v>
      </c>
      <c r="B13" s="18" t="s">
        <v>294</v>
      </c>
      <c r="C13" s="18" t="s">
        <v>106</v>
      </c>
      <c r="D13" s="18" t="s">
        <v>288</v>
      </c>
    </row>
    <row r="14" spans="1:4">
      <c r="A14" s="18" t="s">
        <v>98</v>
      </c>
      <c r="B14" s="18" t="s">
        <v>294</v>
      </c>
      <c r="C14" s="18" t="s">
        <v>98</v>
      </c>
      <c r="D14" s="18" t="s">
        <v>289</v>
      </c>
    </row>
    <row r="15" spans="1:4">
      <c r="A15" s="18" t="s">
        <v>242</v>
      </c>
      <c r="B15" s="18" t="s">
        <v>294</v>
      </c>
      <c r="C15" s="18" t="s">
        <v>242</v>
      </c>
      <c r="D15" s="18" t="s">
        <v>290</v>
      </c>
    </row>
    <row r="16" spans="1:4">
      <c r="A16" s="18" t="s">
        <v>73</v>
      </c>
      <c r="B16" s="18" t="s">
        <v>294</v>
      </c>
      <c r="C16" s="18" t="s">
        <v>73</v>
      </c>
      <c r="D16" s="18" t="s">
        <v>290</v>
      </c>
    </row>
    <row r="17" spans="1:4">
      <c r="A17" s="18" t="s">
        <v>89</v>
      </c>
      <c r="B17" s="18" t="s">
        <v>296</v>
      </c>
      <c r="C17" s="18" t="s">
        <v>89</v>
      </c>
      <c r="D17" s="18" t="s">
        <v>288</v>
      </c>
    </row>
    <row r="18" spans="1:4">
      <c r="A18" s="18" t="s">
        <v>77</v>
      </c>
      <c r="B18" s="18" t="s">
        <v>296</v>
      </c>
      <c r="C18" s="18" t="s">
        <v>77</v>
      </c>
      <c r="D18" s="18" t="s">
        <v>287</v>
      </c>
    </row>
    <row r="19" spans="1:4">
      <c r="A19" s="18" t="s">
        <v>87</v>
      </c>
      <c r="B19" s="18" t="s">
        <v>296</v>
      </c>
      <c r="C19" s="18" t="s">
        <v>87</v>
      </c>
      <c r="D19" s="18" t="s">
        <v>287</v>
      </c>
    </row>
    <row r="20" spans="1:4">
      <c r="A20" s="18" t="s">
        <v>82</v>
      </c>
      <c r="B20" s="18" t="s">
        <v>296</v>
      </c>
      <c r="C20" s="18" t="s">
        <v>82</v>
      </c>
      <c r="D20" s="18" t="s">
        <v>287</v>
      </c>
    </row>
    <row r="21" spans="1:4">
      <c r="A21" s="18" t="s">
        <v>108</v>
      </c>
      <c r="B21" s="18" t="s">
        <v>296</v>
      </c>
      <c r="C21" s="18" t="s">
        <v>108</v>
      </c>
      <c r="D21" s="18" t="s">
        <v>287</v>
      </c>
    </row>
    <row r="22" spans="1:4">
      <c r="A22" s="18" t="s">
        <v>210</v>
      </c>
      <c r="B22" s="18" t="s">
        <v>296</v>
      </c>
      <c r="C22" s="18" t="s">
        <v>210</v>
      </c>
      <c r="D22" s="18" t="s">
        <v>287</v>
      </c>
    </row>
    <row r="23" spans="1:4">
      <c r="A23" s="18" t="s">
        <v>80</v>
      </c>
      <c r="B23" s="18" t="s">
        <v>296</v>
      </c>
      <c r="C23" s="18" t="s">
        <v>80</v>
      </c>
      <c r="D23" s="18" t="s">
        <v>289</v>
      </c>
    </row>
    <row r="24" spans="1:4">
      <c r="A24" s="18" t="s">
        <v>81</v>
      </c>
      <c r="B24" s="18" t="s">
        <v>296</v>
      </c>
      <c r="C24" s="18" t="s">
        <v>81</v>
      </c>
      <c r="D24" s="18" t="s">
        <v>290</v>
      </c>
    </row>
    <row r="25" spans="1:4">
      <c r="A25" s="18" t="s">
        <v>223</v>
      </c>
      <c r="B25" s="18" t="s">
        <v>296</v>
      </c>
      <c r="C25" s="18" t="s">
        <v>223</v>
      </c>
      <c r="D25" s="18" t="s">
        <v>290</v>
      </c>
    </row>
    <row r="26" spans="1:4">
      <c r="A26" s="18" t="s">
        <v>102</v>
      </c>
      <c r="B26" s="18" t="s">
        <v>305</v>
      </c>
      <c r="C26" s="18" t="s">
        <v>102</v>
      </c>
      <c r="D26" s="18" t="s">
        <v>288</v>
      </c>
    </row>
    <row r="27" spans="1:4">
      <c r="A27" s="18" t="s">
        <v>90</v>
      </c>
      <c r="B27" s="18" t="s">
        <v>305</v>
      </c>
      <c r="C27" s="18" t="s">
        <v>90</v>
      </c>
      <c r="D27" s="18" t="s">
        <v>288</v>
      </c>
    </row>
    <row r="28" spans="1:4">
      <c r="A28" s="18" t="s">
        <v>136</v>
      </c>
      <c r="B28" s="18" t="s">
        <v>305</v>
      </c>
      <c r="C28" s="18" t="s">
        <v>136</v>
      </c>
      <c r="D28" s="18" t="s">
        <v>289</v>
      </c>
    </row>
    <row r="29" spans="1:4">
      <c r="A29" s="18" t="s">
        <v>112</v>
      </c>
      <c r="B29" s="18" t="s">
        <v>305</v>
      </c>
      <c r="C29" s="18" t="s">
        <v>112</v>
      </c>
      <c r="D29" s="18" t="s">
        <v>290</v>
      </c>
    </row>
    <row r="30" spans="1:4">
      <c r="A30" s="18" t="s">
        <v>144</v>
      </c>
      <c r="B30" s="18" t="s">
        <v>305</v>
      </c>
      <c r="C30" s="18" t="s">
        <v>144</v>
      </c>
      <c r="D30" s="18" t="s">
        <v>289</v>
      </c>
    </row>
    <row r="31" spans="1:4">
      <c r="A31" s="18" t="s">
        <v>140</v>
      </c>
      <c r="B31" s="18" t="s">
        <v>305</v>
      </c>
      <c r="C31" s="18" t="s">
        <v>140</v>
      </c>
      <c r="D31" s="18" t="s">
        <v>289</v>
      </c>
    </row>
    <row r="32" spans="1:4">
      <c r="A32" s="18" t="s">
        <v>92</v>
      </c>
      <c r="B32" s="18" t="s">
        <v>305</v>
      </c>
      <c r="C32" s="18" t="s">
        <v>92</v>
      </c>
      <c r="D32" s="18" t="s">
        <v>290</v>
      </c>
    </row>
    <row r="33" spans="1:4">
      <c r="A33" s="18" t="s">
        <v>94</v>
      </c>
      <c r="B33" s="18" t="s">
        <v>306</v>
      </c>
      <c r="C33" s="18" t="s">
        <v>94</v>
      </c>
      <c r="D33" s="18" t="s">
        <v>287</v>
      </c>
    </row>
    <row r="34" spans="1:4">
      <c r="A34" s="18" t="s">
        <v>97</v>
      </c>
      <c r="B34" s="18" t="s">
        <v>306</v>
      </c>
      <c r="C34" s="18" t="s">
        <v>97</v>
      </c>
      <c r="D34" s="18" t="s">
        <v>287</v>
      </c>
    </row>
    <row r="35" spans="1:4">
      <c r="A35" s="18" t="s">
        <v>95</v>
      </c>
      <c r="B35" s="18" t="s">
        <v>306</v>
      </c>
      <c r="C35" s="18" t="s">
        <v>95</v>
      </c>
      <c r="D35" s="18" t="s">
        <v>287</v>
      </c>
    </row>
    <row r="36" spans="1:4">
      <c r="A36" s="18" t="s">
        <v>141</v>
      </c>
      <c r="B36" s="18" t="s">
        <v>306</v>
      </c>
      <c r="C36" s="18" t="s">
        <v>141</v>
      </c>
      <c r="D36" s="18" t="s">
        <v>289</v>
      </c>
    </row>
    <row r="37" spans="1:4">
      <c r="A37" s="18" t="s">
        <v>200</v>
      </c>
      <c r="B37" s="18" t="s">
        <v>306</v>
      </c>
      <c r="C37" s="18" t="s">
        <v>200</v>
      </c>
      <c r="D37" s="18" t="s">
        <v>289</v>
      </c>
    </row>
    <row r="38" spans="1:4">
      <c r="A38" s="18" t="s">
        <v>93</v>
      </c>
      <c r="B38" s="18" t="s">
        <v>306</v>
      </c>
      <c r="C38" s="18" t="s">
        <v>93</v>
      </c>
      <c r="D38" s="18" t="s">
        <v>290</v>
      </c>
    </row>
    <row r="39" spans="1:4">
      <c r="A39" s="18" t="s">
        <v>91</v>
      </c>
      <c r="B39" s="18" t="s">
        <v>306</v>
      </c>
      <c r="C39" s="18" t="s">
        <v>91</v>
      </c>
      <c r="D39" s="18" t="s">
        <v>290</v>
      </c>
    </row>
    <row r="40" spans="1:4">
      <c r="A40" s="18" t="s">
        <v>255</v>
      </c>
      <c r="B40" s="18" t="s">
        <v>306</v>
      </c>
      <c r="C40" s="18" t="s">
        <v>255</v>
      </c>
      <c r="D40" s="18" t="s">
        <v>290</v>
      </c>
    </row>
    <row r="41" spans="1:4">
      <c r="A41" s="18" t="s">
        <v>100</v>
      </c>
      <c r="B41" s="18" t="s">
        <v>307</v>
      </c>
      <c r="C41" s="18" t="s">
        <v>100</v>
      </c>
      <c r="D41" s="18" t="s">
        <v>289</v>
      </c>
    </row>
    <row r="42" spans="1:4">
      <c r="A42" s="18" t="s">
        <v>96</v>
      </c>
      <c r="B42" s="18" t="s">
        <v>307</v>
      </c>
      <c r="C42" s="18" t="s">
        <v>96</v>
      </c>
      <c r="D42" s="18" t="s">
        <v>288</v>
      </c>
    </row>
    <row r="43" spans="1:4">
      <c r="A43" s="18" t="s">
        <v>104</v>
      </c>
      <c r="B43" s="18" t="s">
        <v>307</v>
      </c>
      <c r="C43" s="18" t="s">
        <v>104</v>
      </c>
      <c r="D43" s="18" t="s">
        <v>288</v>
      </c>
    </row>
    <row r="44" spans="1:4">
      <c r="A44" s="18" t="s">
        <v>103</v>
      </c>
      <c r="B44" s="18" t="s">
        <v>307</v>
      </c>
      <c r="C44" s="18" t="s">
        <v>103</v>
      </c>
      <c r="D44" s="18" t="s">
        <v>287</v>
      </c>
    </row>
    <row r="45" spans="1:4">
      <c r="A45" s="18" t="s">
        <v>228</v>
      </c>
      <c r="B45" s="18" t="s">
        <v>307</v>
      </c>
      <c r="C45" s="18" t="s">
        <v>228</v>
      </c>
      <c r="D45" s="18" t="s">
        <v>289</v>
      </c>
    </row>
    <row r="46" spans="1:4">
      <c r="A46" s="18" t="s">
        <v>137</v>
      </c>
      <c r="B46" s="18" t="s">
        <v>307</v>
      </c>
      <c r="C46" s="18" t="s">
        <v>137</v>
      </c>
      <c r="D46" s="18" t="s">
        <v>290</v>
      </c>
    </row>
    <row r="47" spans="1:4">
      <c r="A47" s="18" t="s">
        <v>105</v>
      </c>
      <c r="B47" s="18" t="s">
        <v>307</v>
      </c>
      <c r="C47" s="18" t="s">
        <v>105</v>
      </c>
      <c r="D47" s="18" t="s">
        <v>288</v>
      </c>
    </row>
    <row r="48" spans="1:4">
      <c r="A48" s="18" t="s">
        <v>99</v>
      </c>
      <c r="B48" s="18" t="s">
        <v>307</v>
      </c>
      <c r="C48" s="18" t="s">
        <v>99</v>
      </c>
      <c r="D48" s="18" t="s">
        <v>290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70D093B5CC80409FD7EFA4467944CC" ma:contentTypeVersion="11" ma:contentTypeDescription="Create a new document." ma:contentTypeScope="" ma:versionID="7c7b721d5cac8ad51f7f783261fcaec7">
  <xsd:schema xmlns:xsd="http://www.w3.org/2001/XMLSchema" xmlns:xs="http://www.w3.org/2001/XMLSchema" xmlns:p="http://schemas.microsoft.com/office/2006/metadata/properties" xmlns:ns3="2142a247-a4d3-47d1-9e47-055d5321242a" xmlns:ns4="d52fa353-8b90-4f21-aa44-f49939cadbb1" targetNamespace="http://schemas.microsoft.com/office/2006/metadata/properties" ma:root="true" ma:fieldsID="766ab7d7134103eb18490a0dab446a90" ns3:_="" ns4:_="">
    <xsd:import namespace="2142a247-a4d3-47d1-9e47-055d5321242a"/>
    <xsd:import namespace="d52fa353-8b90-4f21-aa44-f49939cadb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2a247-a4d3-47d1-9e47-055d53212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fa353-8b90-4f21-aa44-f49939cadb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1F288F-C85C-4A28-8C6D-6A1A24484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42a247-a4d3-47d1-9e47-055d5321242a"/>
    <ds:schemaRef ds:uri="d52fa353-8b90-4f21-aa44-f49939cad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47E1A6-E521-4D70-B7BF-B9F735B969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DD09E2-59D8-419D-A369-2E591C56453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52fa353-8b90-4f21-aa44-f49939cadbb1"/>
    <ds:schemaRef ds:uri="http://purl.org/dc/terms/"/>
    <ds:schemaRef ds:uri="http://schemas.openxmlformats.org/package/2006/metadata/core-properties"/>
    <ds:schemaRef ds:uri="2142a247-a4d3-47d1-9e47-055d5321242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Directorio Tiendas</vt:lpstr>
      <vt:lpstr>Directorio Tiendas (2)</vt:lpstr>
      <vt:lpstr>adm</vt:lpstr>
      <vt:lpstr>Hoja3</vt:lpstr>
      <vt:lpstr>GTES (3)</vt:lpstr>
      <vt:lpstr>GTES AD</vt:lpstr>
      <vt:lpstr>CATEG</vt:lpstr>
      <vt:lpstr>LIMA</vt:lpstr>
      <vt:lpstr>ZON-CATEG</vt:lpstr>
      <vt:lpstr>PROVINCIA</vt:lpstr>
      <vt:lpstr>Hoja1</vt:lpstr>
      <vt:lpstr>Hoja2</vt:lpstr>
      <vt:lpstr>GTES (2)</vt:lpstr>
      <vt:lpstr>CATEG!Área_de_impresión</vt:lpstr>
      <vt:lpstr>'GTES (2)'!Área_de_impresión</vt:lpstr>
      <vt:lpstr>'GTES AD'!Área_de_impresión</vt:lpstr>
    </vt:vector>
  </TitlesOfParts>
  <Company>panorama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JHERNANDEZA</dc:creator>
  <cp:lastModifiedBy>ATC_MC</cp:lastModifiedBy>
  <cp:lastPrinted>2019-03-19T16:31:33Z</cp:lastPrinted>
  <dcterms:created xsi:type="dcterms:W3CDTF">2012-01-13T15:37:35Z</dcterms:created>
  <dcterms:modified xsi:type="dcterms:W3CDTF">2021-04-05T14:57:15Z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0x0101003C70D093B5CC80409FD7EFA4467944CC</vt:lpwstr>
  </property>
</Properties>
</file>